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SONIC MASTER\Downloads\"/>
    </mc:Choice>
  </mc:AlternateContent>
  <xr:revisionPtr revIDLastSave="0" documentId="13_ncr:1_{11861884-21F5-4E20-8228-974B286ADD7A}" xr6:coauthVersionLast="47" xr6:coauthVersionMax="47" xr10:uidLastSave="{00000000-0000-0000-0000-000000000000}"/>
  <bookViews>
    <workbookView xWindow="-120" yWindow="-120" windowWidth="20730" windowHeight="11040" xr2:uid="{00000000-000D-0000-FFFF-FFFF00000000}"/>
  </bookViews>
  <sheets>
    <sheet name="Perhitungan" sheetId="1" r:id="rId1"/>
    <sheet name="Tarif" sheetId="4" r:id="rId2"/>
    <sheet name="Tarif Jambong" sheetId="5" r:id="rId3"/>
    <sheet name="Table 3" sheetId="6" state="hidden" r:id="rId4"/>
    <sheet name="Kelas Jalan" sheetId="7" r:id="rId5"/>
    <sheet name="Table 5" sheetId="8" state="hidden" r:id="rId6"/>
    <sheet name="Table 6" sheetId="9" state="hidden" r:id="rId7"/>
  </sheets>
  <definedNames>
    <definedName name="_xlnm._FilterDatabase" localSheetId="0" hidden="1">Perhitungan!$A$11:$K$21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G25" i="1"/>
  <c r="F25" i="1"/>
  <c r="E25" i="1"/>
  <c r="D25" i="1"/>
  <c r="C25" i="1"/>
  <c r="H25" i="1"/>
  <c r="I25" i="1" s="1"/>
  <c r="I29" i="1" s="1"/>
  <c r="C32" i="1" s="1"/>
  <c r="H37" i="1" s="1"/>
  <c r="H16" i="1"/>
  <c r="K16" i="1" s="1"/>
  <c r="K21" i="1" s="1"/>
  <c r="C31" i="1" s="1"/>
  <c r="C37" i="1" s="1"/>
  <c r="B25" i="1"/>
</calcChain>
</file>

<file path=xl/sharedStrings.xml><?xml version="1.0" encoding="utf-8"?>
<sst xmlns="http://schemas.openxmlformats.org/spreadsheetml/2006/main" count="260" uniqueCount="143">
  <si>
    <r>
      <rPr>
        <sz val="11"/>
        <color indexed="8"/>
        <rFont val="Times New Roman"/>
        <family val="1"/>
      </rPr>
      <t xml:space="preserve"> </t>
    </r>
    <r>
      <rPr>
        <b/>
        <sz val="11"/>
        <color indexed="8"/>
        <rFont val="Arial"/>
        <family val="2"/>
      </rPr>
      <t>PEMERINTAH KOTA MALANG</t>
    </r>
  </si>
  <si>
    <t>BADAN PENDAPATAN DAERAH</t>
  </si>
  <si>
    <t xml:space="preserve">                Perkantoran Terpadu Pemerintah Kota Malang</t>
  </si>
  <si>
    <t xml:space="preserve">                      JL. Mayjen Sungkono Gedung B Lantai  Telp. (0341) 751532 Kode Pos 65132</t>
  </si>
  <si>
    <t>NOTA PERHITUNGAN SEMENTARA</t>
  </si>
  <si>
    <t>R  E K  L  A  M  E    T  E  T  A  P</t>
  </si>
  <si>
    <t>Nama</t>
  </si>
  <si>
    <t>Thema</t>
  </si>
  <si>
    <t>Alamat</t>
  </si>
  <si>
    <t>Lokasi</t>
  </si>
  <si>
    <t>NO.</t>
  </si>
  <si>
    <t>JENIS</t>
  </si>
  <si>
    <t>UKURAN</t>
  </si>
  <si>
    <t>JUMLAH</t>
  </si>
  <si>
    <t>KLAS</t>
  </si>
  <si>
    <t>TARIF</t>
  </si>
  <si>
    <t>PJNG</t>
  </si>
  <si>
    <t>LBR</t>
  </si>
  <si>
    <t>SISI</t>
  </si>
  <si>
    <t>JALAN</t>
  </si>
  <si>
    <t>/METER</t>
  </si>
  <si>
    <t>PAJAK</t>
  </si>
  <si>
    <t>JUMLAH PAJAK</t>
  </si>
  <si>
    <t>JUMLAH JAMINAN BONGKAR</t>
  </si>
  <si>
    <t>JAMBONG</t>
  </si>
  <si>
    <t>LISTRIK</t>
  </si>
  <si>
    <t>JUMLAH JAMBONG</t>
  </si>
  <si>
    <t>PAJAK YANG HARUS DIBAYARKAN :</t>
  </si>
  <si>
    <t>JAMINAN BONGKAR</t>
  </si>
  <si>
    <t>Detail Pembayaran Via Bank</t>
  </si>
  <si>
    <t>Nama Account :</t>
  </si>
  <si>
    <t>PAJAK REKLAME</t>
  </si>
  <si>
    <t>No Account :</t>
  </si>
  <si>
    <t>VA</t>
  </si>
  <si>
    <t>0041045418</t>
  </si>
  <si>
    <t>Jumlah :</t>
  </si>
  <si>
    <t>NB: BILA UKURAN TIDAK SESUAI, HARAP KONFIRMASI KE KANTOR.</t>
  </si>
  <si>
    <t>APABILA MELAKUKAN PEMBAYARAN KONFIRMASI KE NO. WA 0812-5545-5955</t>
  </si>
  <si>
    <t xml:space="preserve">DOKUMENTASI : </t>
  </si>
  <si>
    <t>MALANG, 2023</t>
  </si>
  <si>
    <t>DIPERIKSA WAJIB PAJAK</t>
  </si>
  <si>
    <t>PETUGAS PAJAK</t>
  </si>
  <si>
    <t>TANGGAL</t>
  </si>
  <si>
    <t>BAYAR</t>
  </si>
  <si>
    <t>BATAS</t>
  </si>
  <si>
    <t>AKHIR</t>
  </si>
  <si>
    <r>
      <rPr>
        <sz val="12"/>
        <rFont val="Times New Roman"/>
        <family val="1"/>
      </rPr>
      <t>D</t>
    </r>
  </si>
  <si>
    <r>
      <rPr>
        <sz val="12"/>
        <rFont val="Times New Roman"/>
        <family val="1"/>
      </rPr>
      <t>C</t>
    </r>
  </si>
  <si>
    <r>
      <rPr>
        <sz val="12"/>
        <rFont val="Times New Roman"/>
        <family val="1"/>
      </rPr>
      <t>B</t>
    </r>
  </si>
  <si>
    <r>
      <rPr>
        <sz val="12"/>
        <rFont val="Times New Roman"/>
        <family val="1"/>
      </rPr>
      <t>A</t>
    </r>
  </si>
  <si>
    <r>
      <rPr>
        <sz val="12"/>
        <rFont val="Times New Roman"/>
        <family val="1"/>
      </rPr>
      <t>ROMBONG</t>
    </r>
  </si>
  <si>
    <r>
      <rPr>
        <sz val="12"/>
        <rFont val="Times New Roman"/>
        <family val="1"/>
      </rPr>
      <t>MINI  JUMBO BOARD,  BUS SHELTER</t>
    </r>
  </si>
  <si>
    <r>
      <rPr>
        <sz val="12"/>
        <rFont val="Times New Roman"/>
        <family val="1"/>
      </rPr>
      <t>NEON BOX</t>
    </r>
  </si>
  <si>
    <r>
      <rPr>
        <sz val="12"/>
        <rFont val="Times New Roman"/>
        <family val="1"/>
      </rPr>
      <t>BANDO JALAN, JEMBATAN PENYEBERANGAN ORANG (JPO)</t>
    </r>
  </si>
  <si>
    <r>
      <rPr>
        <sz val="12"/>
        <rFont val="Times New Roman"/>
        <family val="1"/>
      </rPr>
      <t>DISPLAY BOARD/RUNNING TEXT</t>
    </r>
  </si>
  <si>
    <r>
      <rPr>
        <sz val="12"/>
        <rFont val="Times New Roman"/>
        <family val="1"/>
      </rPr>
      <t>MEGATRON, TV MEDIA/VIDEOTRON</t>
    </r>
  </si>
  <si>
    <r>
      <rPr>
        <sz val="12"/>
        <rFont val="Times New Roman"/>
        <family val="1"/>
      </rPr>
      <t>BILLBOARD DISINARI</t>
    </r>
  </si>
  <si>
    <r>
      <rPr>
        <sz val="12"/>
        <rFont val="Times New Roman"/>
        <family val="1"/>
      </rPr>
      <t>BILLBOARD TEMBOK TUGU SHOP PANEL LETTER/NEON SIGN</t>
    </r>
  </si>
  <si>
    <r>
      <rPr>
        <sz val="12"/>
        <rFont val="Times New Roman"/>
        <family val="1"/>
      </rPr>
      <t>PAJAK (Rp)</t>
    </r>
  </si>
  <si>
    <r>
      <rPr>
        <sz val="12"/>
        <rFont val="Times New Roman"/>
        <family val="1"/>
      </rPr>
      <t xml:space="preserve">NILAI SEWA
</t>
    </r>
    <r>
      <rPr>
        <sz val="12"/>
        <rFont val="Times New Roman"/>
        <family val="1"/>
      </rPr>
      <t>(Rp)</t>
    </r>
  </si>
  <si>
    <r>
      <rPr>
        <sz val="12"/>
        <rFont val="Times New Roman"/>
        <family val="1"/>
      </rPr>
      <t xml:space="preserve">NILAI STRATEGIS
</t>
    </r>
    <r>
      <rPr>
        <sz val="12"/>
        <rFont val="Times New Roman"/>
        <family val="1"/>
      </rPr>
      <t>(Rp)</t>
    </r>
  </si>
  <si>
    <r>
      <rPr>
        <sz val="12"/>
        <rFont val="Times New Roman"/>
        <family val="1"/>
      </rPr>
      <t>NJOR (Rp)</t>
    </r>
  </si>
  <si>
    <r>
      <rPr>
        <sz val="12"/>
        <rFont val="Times New Roman"/>
        <family val="1"/>
      </rPr>
      <t>KOMPONEN DASAR PERHITUNGAN PAJAK</t>
    </r>
  </si>
  <si>
    <r>
      <rPr>
        <sz val="12"/>
        <rFont val="Times New Roman"/>
        <family val="1"/>
      </rPr>
      <t xml:space="preserve">KLASIFI-
</t>
    </r>
    <r>
      <rPr>
        <sz val="12"/>
        <rFont val="Times New Roman"/>
        <family val="1"/>
      </rPr>
      <t>KASI KELAS JALAN</t>
    </r>
  </si>
  <si>
    <r>
      <rPr>
        <sz val="12"/>
        <rFont val="Times New Roman"/>
        <family val="1"/>
      </rPr>
      <t>JENIS REKLAME</t>
    </r>
  </si>
  <si>
    <r>
      <rPr>
        <b/>
        <sz val="12"/>
        <rFont val="Times New Roman"/>
        <family val="1"/>
      </rPr>
      <t>I.         Tarif Pajak Reklame Tetap dengan Masa Pajak 1 Tahun</t>
    </r>
  </si>
  <si>
    <r>
      <rPr>
        <b/>
        <sz val="12"/>
        <rFont val="Times New Roman"/>
        <family val="1"/>
      </rPr>
      <t xml:space="preserve">CATATAN
</t>
    </r>
    <r>
      <rPr>
        <sz val="12"/>
        <rFont val="Times New Roman"/>
        <family val="1"/>
      </rPr>
      <t xml:space="preserve">1.   Reklame  yang  menggunakan  daya  listrik  dikenakan  biaya  pemutusan  listrik  sebesar  Rp.  50.000 (lima puluh ribu rupiah) per titik.
</t>
    </r>
    <r>
      <rPr>
        <sz val="12"/>
        <rFont val="Times New Roman"/>
        <family val="1"/>
      </rPr>
      <t xml:space="preserve">2.   Untuk   papan   reklame   yang   pemasangannya   2   (dua)   muka/sisi   dengan   luas   masing-masing
</t>
    </r>
    <r>
      <rPr>
        <sz val="12"/>
        <rFont val="Times New Roman"/>
        <family val="1"/>
      </rPr>
      <t>muka/sisi leih dari 10 M</t>
    </r>
    <r>
      <rPr>
        <vertAlign val="superscript"/>
        <sz val="12"/>
        <rFont val="Times New Roman"/>
        <family val="1"/>
      </rPr>
      <t>2</t>
    </r>
    <r>
      <rPr>
        <sz val="12"/>
        <rFont val="Times New Roman"/>
        <family val="1"/>
      </rPr>
      <t>, jaminan bongkar dikenakan 2 (dua) sisi.</t>
    </r>
  </si>
  <si>
    <r>
      <rPr>
        <sz val="12"/>
        <rFont val="Times New Roman"/>
        <family val="1"/>
      </rPr>
      <t xml:space="preserve">: Rp. 28.125
</t>
    </r>
    <r>
      <rPr>
        <sz val="12"/>
        <rFont val="Times New Roman"/>
        <family val="1"/>
      </rPr>
      <t>: Rp. 28.125</t>
    </r>
  </si>
  <si>
    <r>
      <rPr>
        <sz val="12"/>
        <rFont val="Times New Roman"/>
        <family val="1"/>
      </rPr>
      <t xml:space="preserve">REKLAME JPO
</t>
    </r>
    <r>
      <rPr>
        <sz val="12"/>
        <rFont val="Times New Roman"/>
        <family val="1"/>
      </rPr>
      <t>MEGATRON/VIDEOTRON</t>
    </r>
  </si>
  <si>
    <r>
      <rPr>
        <sz val="12"/>
        <rFont val="Times New Roman"/>
        <family val="1"/>
      </rPr>
      <t xml:space="preserve">d.
</t>
    </r>
    <r>
      <rPr>
        <sz val="12"/>
        <rFont val="Times New Roman"/>
        <family val="1"/>
      </rPr>
      <t>e.</t>
    </r>
  </si>
  <si>
    <r>
      <rPr>
        <sz val="12"/>
        <rFont val="Times New Roman"/>
        <family val="1"/>
      </rPr>
      <t xml:space="preserve">: Rp. 12.375
</t>
    </r>
    <r>
      <rPr>
        <sz val="12"/>
        <rFont val="Times New Roman"/>
        <family val="1"/>
      </rPr>
      <t>: Rp. 24.375</t>
    </r>
  </si>
  <si>
    <r>
      <rPr>
        <sz val="12"/>
        <rFont val="Times New Roman"/>
        <family val="1"/>
      </rPr>
      <t>5 M</t>
    </r>
    <r>
      <rPr>
        <vertAlign val="superscript"/>
        <sz val="12"/>
        <rFont val="Times New Roman"/>
        <family val="1"/>
      </rPr>
      <t>2</t>
    </r>
    <r>
      <rPr>
        <sz val="12"/>
        <rFont val="Times New Roman"/>
        <family val="1"/>
      </rPr>
      <t xml:space="preserve"> lebih s/d 8 M</t>
    </r>
    <r>
      <rPr>
        <vertAlign val="superscript"/>
        <sz val="12"/>
        <rFont val="Times New Roman"/>
        <family val="1"/>
      </rPr>
      <t xml:space="preserve">2
</t>
    </r>
    <r>
      <rPr>
        <sz val="12"/>
        <rFont val="Times New Roman"/>
        <family val="1"/>
      </rPr>
      <t>BANDO JALAN</t>
    </r>
  </si>
  <si>
    <r>
      <rPr>
        <sz val="12"/>
        <rFont val="Times New Roman"/>
        <family val="1"/>
      </rPr>
      <t xml:space="preserve">b.
</t>
    </r>
    <r>
      <rPr>
        <sz val="12"/>
        <rFont val="Times New Roman"/>
        <family val="1"/>
      </rPr>
      <t>c.</t>
    </r>
  </si>
  <si>
    <r>
      <rPr>
        <sz val="12"/>
        <rFont val="Times New Roman"/>
        <family val="1"/>
      </rPr>
      <t>: Rp. 10.500</t>
    </r>
  </si>
  <si>
    <r>
      <rPr>
        <sz val="12"/>
        <rFont val="Times New Roman"/>
        <family val="1"/>
      </rPr>
      <t>Sampai dengan 5 M</t>
    </r>
    <r>
      <rPr>
        <vertAlign val="superscript"/>
        <sz val="12"/>
        <rFont val="Times New Roman"/>
        <family val="1"/>
      </rPr>
      <t>2</t>
    </r>
  </si>
  <si>
    <r>
      <rPr>
        <sz val="12"/>
        <rFont val="Times New Roman"/>
        <family val="1"/>
      </rPr>
      <t>a.</t>
    </r>
  </si>
  <si>
    <r>
      <rPr>
        <b/>
        <sz val="12"/>
        <rFont val="Times New Roman"/>
        <family val="1"/>
      </rPr>
      <t>REKLAME NEON BOX (BILLBOARD DISINARI)</t>
    </r>
  </si>
  <si>
    <r>
      <rPr>
        <b/>
        <sz val="12"/>
        <rFont val="Times New Roman"/>
        <family val="1"/>
      </rPr>
      <t xml:space="preserve">REKLAME BILLBOARD
</t>
    </r>
    <r>
      <rPr>
        <sz val="12"/>
        <rFont val="Times New Roman"/>
        <family val="1"/>
      </rPr>
      <t>a.   Sampai dengan 5 M</t>
    </r>
    <r>
      <rPr>
        <vertAlign val="superscript"/>
        <sz val="12"/>
        <rFont val="Times New Roman"/>
        <family val="1"/>
      </rPr>
      <t>2</t>
    </r>
    <r>
      <rPr>
        <sz val="12"/>
        <rFont val="Times New Roman"/>
        <family val="1"/>
      </rPr>
      <t xml:space="preserve">                     : Rp. 6.375
</t>
    </r>
    <r>
      <rPr>
        <sz val="12"/>
        <rFont val="Times New Roman"/>
        <family val="1"/>
      </rPr>
      <t>b.   5 M</t>
    </r>
    <r>
      <rPr>
        <vertAlign val="superscript"/>
        <sz val="12"/>
        <rFont val="Times New Roman"/>
        <family val="1"/>
      </rPr>
      <t>2</t>
    </r>
    <r>
      <rPr>
        <sz val="12"/>
        <rFont val="Times New Roman"/>
        <family val="1"/>
      </rPr>
      <t xml:space="preserve"> lebih s/d 8 M</t>
    </r>
    <r>
      <rPr>
        <vertAlign val="superscript"/>
        <sz val="12"/>
        <rFont val="Times New Roman"/>
        <family val="1"/>
      </rPr>
      <t>2</t>
    </r>
    <r>
      <rPr>
        <sz val="12"/>
        <rFont val="Times New Roman"/>
        <family val="1"/>
      </rPr>
      <t xml:space="preserve">                       : Rp. 10.500
</t>
    </r>
    <r>
      <rPr>
        <sz val="12"/>
        <rFont val="Times New Roman"/>
        <family val="1"/>
      </rPr>
      <t>c.   Lebih dari 5 M</t>
    </r>
    <r>
      <rPr>
        <vertAlign val="superscript"/>
        <sz val="12"/>
        <rFont val="Times New Roman"/>
        <family val="1"/>
      </rPr>
      <t>2</t>
    </r>
    <r>
      <rPr>
        <sz val="12"/>
        <rFont val="Times New Roman"/>
        <family val="1"/>
      </rPr>
      <t xml:space="preserve">                             : Rp. 12.375
</t>
    </r>
    <r>
      <rPr>
        <sz val="12"/>
        <rFont val="Times New Roman"/>
        <family val="1"/>
      </rPr>
      <t>d.   Rombong                                      : Rp. 12.375</t>
    </r>
  </si>
  <si>
    <r>
      <rPr>
        <b/>
        <sz val="12"/>
        <rFont val="Cambria"/>
        <family val="1"/>
      </rPr>
      <t xml:space="preserve">PLAMPIRAN  II   PERATURAN WALI KOTA MALANG
</t>
    </r>
    <r>
      <rPr>
        <b/>
        <sz val="12"/>
        <rFont val="Cambria"/>
        <family val="1"/>
      </rPr>
      <t xml:space="preserve">NOMOR    :            34 TAHUN 2013 </t>
    </r>
    <r>
      <rPr>
        <b/>
        <u/>
        <sz val="12"/>
        <rFont val="Cambria"/>
        <family val="1"/>
      </rPr>
      <t>TANGGAL:            21 OKTOBER 2013</t>
    </r>
  </si>
  <si>
    <r>
      <rPr>
        <b/>
        <i/>
        <sz val="12"/>
        <rFont val="Times New Roman"/>
        <family val="1"/>
      </rPr>
      <t>KETERANGAN: DITAMBAH JAMINAN BONGKAR 2.5 % DARI NILAI PAJAK</t>
    </r>
  </si>
  <si>
    <r>
      <rPr>
        <sz val="12"/>
        <rFont val="Times New Roman"/>
        <family val="1"/>
      </rPr>
      <t>BERWARNA</t>
    </r>
  </si>
  <si>
    <r>
      <rPr>
        <sz val="12"/>
        <rFont val="Times New Roman"/>
        <family val="1"/>
      </rPr>
      <t>BROSUR TIDAK</t>
    </r>
  </si>
  <si>
    <r>
      <rPr>
        <sz val="12"/>
        <rFont val="Times New Roman"/>
        <family val="1"/>
      </rPr>
      <t>LEAFLET/</t>
    </r>
  </si>
  <si>
    <r>
      <rPr>
        <sz val="12"/>
        <rFont val="Times New Roman"/>
        <family val="1"/>
      </rPr>
      <t>-</t>
    </r>
  </si>
  <si>
    <r>
      <rPr>
        <sz val="12"/>
        <rFont val="Times New Roman"/>
        <family val="1"/>
      </rPr>
      <t>LEMBAR</t>
    </r>
  </si>
  <si>
    <r>
      <rPr>
        <sz val="12"/>
        <rFont val="Times New Roman"/>
        <family val="1"/>
      </rPr>
      <t>SELEBARAN,</t>
    </r>
  </si>
  <si>
    <r>
      <rPr>
        <sz val="12"/>
        <rFont val="Times New Roman"/>
        <family val="1"/>
      </rPr>
      <t>BROSUR</t>
    </r>
  </si>
  <si>
    <r>
      <rPr>
        <sz val="12"/>
        <rFont val="Times New Roman"/>
        <family val="1"/>
      </rPr>
      <t>DAN SEJENISNYA</t>
    </r>
  </si>
  <si>
    <r>
      <rPr>
        <sz val="12"/>
        <rFont val="Times New Roman"/>
        <family val="1"/>
      </rPr>
      <t>POSTER, STIKER.</t>
    </r>
  </si>
  <si>
    <r>
      <rPr>
        <sz val="12"/>
        <rFont val="Times New Roman"/>
        <family val="1"/>
      </rPr>
      <t>PAMER/DEMO</t>
    </r>
  </si>
  <si>
    <r>
      <rPr>
        <sz val="12"/>
        <rFont val="Times New Roman"/>
        <family val="1"/>
      </rPr>
      <t>UNIT</t>
    </r>
  </si>
  <si>
    <r>
      <rPr>
        <sz val="12"/>
        <rFont val="Times New Roman"/>
        <family val="1"/>
      </rPr>
      <t>PERAGAAN/</t>
    </r>
  </si>
  <si>
    <r>
      <rPr>
        <sz val="12"/>
        <rFont val="Times New Roman"/>
        <family val="1"/>
      </rPr>
      <t>MASA PAJAK</t>
    </r>
  </si>
  <si>
    <r>
      <rPr>
        <b/>
        <sz val="12"/>
        <rFont val="Times New Roman"/>
        <family val="1"/>
      </rPr>
      <t>IV.       Tarif Pajak Reklame Insidentil dengan Masa Pajak 1 Kali Penyelenggaraan</t>
    </r>
  </si>
  <si>
    <r>
      <rPr>
        <sz val="12"/>
        <rFont val="Times New Roman"/>
        <family val="1"/>
      </rPr>
      <t>Hari/M</t>
    </r>
    <r>
      <rPr>
        <vertAlign val="superscript"/>
        <sz val="12"/>
        <rFont val="Times New Roman"/>
        <family val="1"/>
      </rPr>
      <t>2</t>
    </r>
  </si>
  <si>
    <r>
      <rPr>
        <sz val="12"/>
        <rFont val="Times New Roman"/>
        <family val="1"/>
      </rPr>
      <t xml:space="preserve">PENGARAH
</t>
    </r>
    <r>
      <rPr>
        <sz val="12"/>
        <rFont val="Times New Roman"/>
        <family val="1"/>
      </rPr>
      <t>JALUR</t>
    </r>
  </si>
  <si>
    <r>
      <rPr>
        <sz val="12"/>
        <rFont val="Times New Roman"/>
        <family val="1"/>
      </rPr>
      <t>Minggu/M</t>
    </r>
    <r>
      <rPr>
        <vertAlign val="superscript"/>
        <sz val="12"/>
        <rFont val="Times New Roman"/>
        <family val="1"/>
      </rPr>
      <t>2</t>
    </r>
  </si>
  <si>
    <r>
      <rPr>
        <sz val="12"/>
        <rFont val="Times New Roman"/>
        <family val="1"/>
      </rPr>
      <t>Bulan/M</t>
    </r>
    <r>
      <rPr>
        <vertAlign val="superscript"/>
        <sz val="12"/>
        <rFont val="Times New Roman"/>
        <family val="1"/>
      </rPr>
      <t>2</t>
    </r>
  </si>
  <si>
    <r>
      <rPr>
        <sz val="12"/>
        <rFont val="Times New Roman"/>
        <family val="1"/>
      </rPr>
      <t>TENDA</t>
    </r>
  </si>
  <si>
    <r>
      <rPr>
        <sz val="12"/>
        <rFont val="Times New Roman"/>
        <family val="1"/>
      </rPr>
      <t>BALIHO</t>
    </r>
  </si>
  <si>
    <r>
      <rPr>
        <sz val="12"/>
        <rFont val="Times New Roman"/>
        <family val="1"/>
      </rPr>
      <t xml:space="preserve">SPANDUK, UMBUL-UMBUL,
</t>
    </r>
    <r>
      <rPr>
        <sz val="12"/>
        <rFont val="Times New Roman"/>
        <family val="1"/>
      </rPr>
      <t>V BANNER, SUN SCREEN, B BANNER</t>
    </r>
  </si>
  <si>
    <r>
      <rPr>
        <b/>
        <sz val="12"/>
        <rFont val="Times New Roman"/>
        <family val="1"/>
      </rPr>
      <t>III.      Tarif Pajak Reklame Insidentil dengan Masa Pajak 1 Hari</t>
    </r>
  </si>
  <si>
    <r>
      <rPr>
        <sz val="12"/>
        <rFont val="Times New Roman"/>
        <family val="1"/>
      </rPr>
      <t>Unit/M</t>
    </r>
    <r>
      <rPr>
        <vertAlign val="superscript"/>
        <sz val="12"/>
        <rFont val="Times New Roman"/>
        <family val="1"/>
      </rPr>
      <t>2</t>
    </r>
    <r>
      <rPr>
        <sz val="12"/>
        <rFont val="Times New Roman"/>
        <family val="1"/>
      </rPr>
      <t>/Bulan</t>
    </r>
  </si>
  <si>
    <r>
      <rPr>
        <sz val="12"/>
        <rFont val="Times New Roman"/>
        <family val="1"/>
      </rPr>
      <t>FLAGHTCHAIN</t>
    </r>
  </si>
  <si>
    <r>
      <rPr>
        <sz val="12"/>
        <rFont val="Times New Roman"/>
        <family val="1"/>
      </rPr>
      <t>Unit/Bulan</t>
    </r>
  </si>
  <si>
    <r>
      <rPr>
        <sz val="12"/>
        <rFont val="Times New Roman"/>
        <family val="1"/>
      </rPr>
      <t>APUNG</t>
    </r>
  </si>
  <si>
    <r>
      <rPr>
        <sz val="12"/>
        <rFont val="Times New Roman"/>
        <family val="1"/>
      </rPr>
      <t>SLIDE FILM</t>
    </r>
  </si>
  <si>
    <r>
      <rPr>
        <sz val="12"/>
        <rFont val="Times New Roman"/>
        <family val="1"/>
      </rPr>
      <t>UDARA / BALON</t>
    </r>
  </si>
  <si>
    <r>
      <rPr>
        <b/>
        <sz val="12"/>
        <rFont val="Times New Roman"/>
        <family val="1"/>
      </rPr>
      <t>II.        Tarif Pajak Reklame Insidentil dengan Masa Pajak 1 Bulan</t>
    </r>
  </si>
  <si>
    <r>
      <rPr>
        <sz val="12"/>
        <rFont val="Cambria"/>
        <family val="1"/>
      </rPr>
      <t xml:space="preserve">1.     Kawasan  Alun-alun  (Jl.  Merdeka  Utara,  Jl.  Merdeka Timur, Jl. Merdeka Selatan, Jl. Merdeka Barat
</t>
    </r>
    <r>
      <rPr>
        <sz val="12"/>
        <rFont val="Cambria"/>
        <family val="1"/>
      </rPr>
      <t xml:space="preserve">2.     Kawasan Pasar Besar (Jl. Sersan Harun, Jl. Kyai Tamin, Jl. Kopral Usman)
</t>
    </r>
    <r>
      <rPr>
        <sz val="12"/>
        <rFont val="Cambria"/>
        <family val="1"/>
      </rPr>
      <t xml:space="preserve">3.     Jl. Pasar Besar
</t>
    </r>
    <r>
      <rPr>
        <sz val="12"/>
        <rFont val="Cambria"/>
        <family val="1"/>
      </rPr>
      <t xml:space="preserve">4.     Jl. KH. Z. Arifin
</t>
    </r>
    <r>
      <rPr>
        <sz val="12"/>
        <rFont val="Cambria"/>
        <family val="1"/>
      </rPr>
      <t xml:space="preserve">5.     Jl. Wiromargo
</t>
    </r>
    <r>
      <rPr>
        <sz val="12"/>
        <rFont val="Cambria"/>
        <family val="1"/>
      </rPr>
      <t xml:space="preserve">6.     Jl. Yulius Usman
</t>
    </r>
    <r>
      <rPr>
        <sz val="12"/>
        <rFont val="Cambria"/>
        <family val="1"/>
      </rPr>
      <t xml:space="preserve">7.     Jl. KH. Agus Salim, Jl. Ahmad Dahlan
</t>
    </r>
    <r>
      <rPr>
        <sz val="12"/>
        <rFont val="Cambria"/>
        <family val="1"/>
      </rPr>
      <t xml:space="preserve">8.     Jl. Sutan Syahrir
</t>
    </r>
    <r>
      <rPr>
        <sz val="12"/>
        <rFont val="Cambria"/>
        <family val="1"/>
      </rPr>
      <t xml:space="preserve">9.     Jl. SW. Pranoto
</t>
    </r>
    <r>
      <rPr>
        <sz val="12"/>
        <rFont val="Cambria"/>
        <family val="1"/>
      </rPr>
      <t xml:space="preserve">10.   Kawasan Terminal Arjosari
</t>
    </r>
    <r>
      <rPr>
        <sz val="12"/>
        <rFont val="Cambria"/>
        <family val="1"/>
      </rPr>
      <t xml:space="preserve">11.   Jl.   Raden   Intan   s.d.   Jl.   Raden   Tumenggung   Suryo (termasuk Bundaran Patung Hamid Rusdi)
</t>
    </r>
    <r>
      <rPr>
        <sz val="12"/>
        <rFont val="Cambria"/>
        <family val="1"/>
      </rPr>
      <t xml:space="preserve">12.   Jl. WR. Supratman
</t>
    </r>
    <r>
      <rPr>
        <sz val="12"/>
        <rFont val="Cambria"/>
        <family val="1"/>
      </rPr>
      <t xml:space="preserve">13.   Jl.  Panglima  Sudirman  s.d.  Jl.  Kol.  Sugiono  (Jl.  Raya Gadang)
</t>
    </r>
    <r>
      <rPr>
        <sz val="12"/>
        <rFont val="Cambria"/>
        <family val="1"/>
      </rPr>
      <t xml:space="preserve">14.   Jl. Satsui Tubun
</t>
    </r>
    <r>
      <rPr>
        <sz val="12"/>
        <rFont val="Cambria"/>
        <family val="1"/>
      </rPr>
      <t xml:space="preserve">15.   Jl. Ahmad Yani Utara s.d. Jl. Basuki Rahmad
</t>
    </r>
    <r>
      <rPr>
        <sz val="12"/>
        <rFont val="Cambria"/>
        <family val="1"/>
      </rPr>
      <t xml:space="preserve">16.   Jl. Ade Irma Suryani
</t>
    </r>
    <r>
      <rPr>
        <sz val="12"/>
        <rFont val="Cambria"/>
        <family val="1"/>
      </rPr>
      <t xml:space="preserve">17.   Jl. A. R. Hakim
</t>
    </r>
    <r>
      <rPr>
        <sz val="12"/>
        <rFont val="Cambria"/>
        <family val="1"/>
      </rPr>
      <t xml:space="preserve">18.   Jl.  KH.  Hasyim  s.d.  Jl.  S.  Supriadi  (Jl.  Raya  Kepuh),  Jl. Arif Margono
</t>
    </r>
    <r>
      <rPr>
        <sz val="12"/>
        <rFont val="Cambria"/>
        <family val="1"/>
      </rPr>
      <t xml:space="preserve">19.   Jl. Kawi, Jl. Kawi Atas
</t>
    </r>
    <r>
      <rPr>
        <sz val="12"/>
        <rFont val="Cambria"/>
        <family val="1"/>
      </rPr>
      <t xml:space="preserve">20.   Jl. Semeru
</t>
    </r>
    <r>
      <rPr>
        <sz val="12"/>
        <rFont val="Cambria"/>
        <family val="1"/>
      </rPr>
      <t xml:space="preserve">21.   Jl. Raya Dieng
</t>
    </r>
    <r>
      <rPr>
        <sz val="12"/>
        <rFont val="Cambria"/>
        <family val="1"/>
      </rPr>
      <t xml:space="preserve">22.   Jl. Raya Tlogomas s.d. Jl. B.S. Riadi
</t>
    </r>
    <r>
      <rPr>
        <sz val="12"/>
        <rFont val="Cambria"/>
        <family val="1"/>
      </rPr>
      <t xml:space="preserve">23.   Jl. Bandung dan Jl. Veteran
</t>
    </r>
    <r>
      <rPr>
        <sz val="12"/>
        <rFont val="Cambria"/>
        <family val="1"/>
      </rPr>
      <t xml:space="preserve">24.   Jl. Borobudur s.d. Jl. Soekarno Hatta
</t>
    </r>
    <r>
      <rPr>
        <sz val="12"/>
        <rFont val="Cambria"/>
        <family val="1"/>
      </rPr>
      <t xml:space="preserve">25.   Jl. Prof. Moch. Yamin
</t>
    </r>
    <r>
      <rPr>
        <sz val="12"/>
        <rFont val="Cambria"/>
        <family val="1"/>
      </rPr>
      <t xml:space="preserve">26.   Jl. Tangkuban Perahu
</t>
    </r>
    <r>
      <rPr>
        <sz val="12"/>
        <rFont val="Cambria"/>
        <family val="1"/>
      </rPr>
      <t xml:space="preserve">27.   Jl. Tenes
</t>
    </r>
    <r>
      <rPr>
        <sz val="12"/>
        <rFont val="Cambria"/>
        <family val="1"/>
      </rPr>
      <t xml:space="preserve">28.   Jl. Kahuripan
</t>
    </r>
    <r>
      <rPr>
        <sz val="12"/>
        <rFont val="Cambria"/>
        <family val="1"/>
      </rPr>
      <t xml:space="preserve">29.   Jl. Majapahit
</t>
    </r>
    <r>
      <rPr>
        <sz val="12"/>
        <rFont val="Cambria"/>
        <family val="1"/>
      </rPr>
      <t xml:space="preserve">30.   Jl. Trunojoyo
</t>
    </r>
    <r>
      <rPr>
        <sz val="12"/>
        <rFont val="Cambria"/>
        <family val="1"/>
      </rPr>
      <t xml:space="preserve">31.   Jl. Pajajaran
</t>
    </r>
    <r>
      <rPr>
        <sz val="12"/>
        <rFont val="Cambria"/>
        <family val="1"/>
      </rPr>
      <t xml:space="preserve">32.   Jl. Kauman
</t>
    </r>
    <r>
      <rPr>
        <sz val="12"/>
        <rFont val="Cambria"/>
        <family val="1"/>
      </rPr>
      <t xml:space="preserve">33.   Jl. Syarif Al-Qodri
</t>
    </r>
    <r>
      <rPr>
        <sz val="12"/>
        <rFont val="Cambria"/>
        <family val="1"/>
      </rPr>
      <t xml:space="preserve">34.   Jl. Wachid Hasyim
</t>
    </r>
    <r>
      <rPr>
        <sz val="12"/>
        <rFont val="Cambria"/>
        <family val="1"/>
      </rPr>
      <t xml:space="preserve">35.   Jl. Pattimura
</t>
    </r>
    <r>
      <rPr>
        <sz val="12"/>
        <rFont val="Cambria"/>
        <family val="1"/>
      </rPr>
      <t xml:space="preserve">36.   Jl. LA Sucipto
</t>
    </r>
    <r>
      <rPr>
        <sz val="12"/>
        <rFont val="Cambria"/>
        <family val="1"/>
      </rPr>
      <t xml:space="preserve">37.   Jl.  Raya  Langsep  s.d.  Jl.  Gajayana  (Jl.  Galunggung,  Jl. Bend. Sutami)
</t>
    </r>
    <r>
      <rPr>
        <sz val="12"/>
        <rFont val="Cambria"/>
        <family val="1"/>
      </rPr>
      <t xml:space="preserve">38.   Jl. Urip Sumohajo s.d. Jl. Raya Danau Toba
</t>
    </r>
    <r>
      <rPr>
        <sz val="12"/>
        <rFont val="Cambria"/>
        <family val="1"/>
      </rPr>
      <t xml:space="preserve">39.   Jl. Simpang Balapan
</t>
    </r>
    <r>
      <rPr>
        <sz val="12"/>
        <rFont val="Cambria"/>
        <family val="1"/>
      </rPr>
      <t>40.   Kawasan Bundaran Simpang Balapan</t>
    </r>
  </si>
  <si>
    <r>
      <rPr>
        <b/>
        <sz val="12"/>
        <rFont val="Cambria"/>
        <family val="1"/>
      </rPr>
      <t>KAWASAN/LOKASI/JALAN</t>
    </r>
  </si>
  <si>
    <r>
      <rPr>
        <b/>
        <sz val="12"/>
        <rFont val="Cambria"/>
        <family val="1"/>
      </rPr>
      <t>KLASIFIKASI</t>
    </r>
  </si>
  <si>
    <r>
      <rPr>
        <b/>
        <sz val="12"/>
        <rFont val="Cambria"/>
        <family val="1"/>
      </rPr>
      <t>NO.</t>
    </r>
  </si>
  <si>
    <r>
      <rPr>
        <b/>
        <sz val="16"/>
        <rFont val="Cambria"/>
        <family val="1"/>
      </rPr>
      <t>KLASIFIKASI JALAN PEMASANGAN REKLAME</t>
    </r>
  </si>
  <si>
    <r>
      <rPr>
        <sz val="12"/>
        <rFont val="Cambria"/>
        <family val="1"/>
      </rPr>
      <t xml:space="preserve">Jl. Juanda, Jl. Kebalen Wetan Jl. Sartono SH
</t>
    </r>
    <r>
      <rPr>
        <sz val="12"/>
        <rFont val="Cambria"/>
        <family val="1"/>
      </rPr>
      <t xml:space="preserve">Jl. Irian Jaya Jl. Sulawesi Jl. Tanimbar
</t>
    </r>
    <r>
      <rPr>
        <sz val="12"/>
        <rFont val="Cambria"/>
        <family val="1"/>
      </rPr>
      <t xml:space="preserve">Jl. Peltu Sujono s.d. Jl. Janti
</t>
    </r>
    <r>
      <rPr>
        <sz val="12"/>
        <rFont val="Cambria"/>
        <family val="1"/>
      </rPr>
      <t xml:space="preserve">Jl. Halmahera, Jl. Susanto, Jl. Nusakambangan Jl. Kesatrian
</t>
    </r>
    <r>
      <rPr>
        <sz val="12"/>
        <rFont val="Cambria"/>
        <family val="1"/>
      </rPr>
      <t xml:space="preserve">Jl. Terusan Kesatrian Jl. Simpang LA. Sucipto Jl. Simpang Sulfat
</t>
    </r>
    <r>
      <rPr>
        <sz val="12"/>
        <rFont val="Cambria"/>
        <family val="1"/>
      </rPr>
      <t xml:space="preserve">Jl. Terusan Sulfat Jl. Wilis
</t>
    </r>
    <r>
      <rPr>
        <sz val="12"/>
        <rFont val="Cambria"/>
        <family val="1"/>
      </rPr>
      <t xml:space="preserve">Jl. Terusan Wilis, Jl. Simpang Wilis Jl. Retawu, Jl. Klampok Kasri
</t>
    </r>
    <r>
      <rPr>
        <sz val="12"/>
        <rFont val="Cambria"/>
        <family val="1"/>
      </rPr>
      <t xml:space="preserve">Jl. Mawar, Jl. Bungur, Jl. Melati Jl. Buring, Jl. Merapi
</t>
    </r>
    <r>
      <rPr>
        <sz val="12"/>
        <rFont val="Cambria"/>
        <family val="1"/>
      </rPr>
      <t xml:space="preserve">Jl. Cerme
</t>
    </r>
    <r>
      <rPr>
        <sz val="12"/>
        <rFont val="Cambria"/>
        <family val="1"/>
      </rPr>
      <t>Jl. Merbabu</t>
    </r>
  </si>
  <si>
    <r>
      <rPr>
        <sz val="12"/>
        <rFont val="Cambria"/>
        <family val="1"/>
      </rPr>
      <t xml:space="preserve">1.
</t>
    </r>
    <r>
      <rPr>
        <sz val="12"/>
        <rFont val="Cambria"/>
        <family val="1"/>
      </rPr>
      <t xml:space="preserve">2.
</t>
    </r>
    <r>
      <rPr>
        <sz val="12"/>
        <rFont val="Cambria"/>
        <family val="1"/>
      </rPr>
      <t xml:space="preserve">3.
</t>
    </r>
    <r>
      <rPr>
        <sz val="12"/>
        <rFont val="Cambria"/>
        <family val="1"/>
      </rPr>
      <t xml:space="preserve">4.
</t>
    </r>
    <r>
      <rPr>
        <sz val="12"/>
        <rFont val="Cambria"/>
        <family val="1"/>
      </rPr>
      <t xml:space="preserve">5.
</t>
    </r>
    <r>
      <rPr>
        <sz val="12"/>
        <rFont val="Cambria"/>
        <family val="1"/>
      </rPr>
      <t xml:space="preserve">6.
</t>
    </r>
    <r>
      <rPr>
        <sz val="12"/>
        <rFont val="Cambria"/>
        <family val="1"/>
      </rPr>
      <t xml:space="preserve">7.
</t>
    </r>
    <r>
      <rPr>
        <sz val="12"/>
        <rFont val="Cambria"/>
        <family val="1"/>
      </rPr>
      <t xml:space="preserve">8.
</t>
    </r>
    <r>
      <rPr>
        <sz val="12"/>
        <rFont val="Cambria"/>
        <family val="1"/>
      </rPr>
      <t xml:space="preserve">9.
</t>
    </r>
    <r>
      <rPr>
        <sz val="12"/>
        <rFont val="Cambria"/>
        <family val="1"/>
      </rPr>
      <t xml:space="preserve">10.
</t>
    </r>
    <r>
      <rPr>
        <sz val="12"/>
        <rFont val="Cambria"/>
        <family val="1"/>
      </rPr>
      <t xml:space="preserve">11.
</t>
    </r>
    <r>
      <rPr>
        <sz val="12"/>
        <rFont val="Cambria"/>
        <family val="1"/>
      </rPr>
      <t xml:space="preserve">12.
</t>
    </r>
    <r>
      <rPr>
        <sz val="12"/>
        <rFont val="Cambria"/>
        <family val="1"/>
      </rPr>
      <t xml:space="preserve">13.
</t>
    </r>
    <r>
      <rPr>
        <sz val="12"/>
        <rFont val="Cambria"/>
        <family val="1"/>
      </rPr>
      <t xml:space="preserve">14.
</t>
    </r>
    <r>
      <rPr>
        <sz val="12"/>
        <rFont val="Cambria"/>
        <family val="1"/>
      </rPr>
      <t xml:space="preserve">15.
</t>
    </r>
    <r>
      <rPr>
        <sz val="12"/>
        <rFont val="Cambria"/>
        <family val="1"/>
      </rPr>
      <t xml:space="preserve">16.
</t>
    </r>
    <r>
      <rPr>
        <sz val="12"/>
        <rFont val="Cambria"/>
        <family val="1"/>
      </rPr>
      <t xml:space="preserve">17.
</t>
    </r>
    <r>
      <rPr>
        <sz val="12"/>
        <rFont val="Cambria"/>
        <family val="1"/>
      </rPr>
      <t xml:space="preserve">18.
</t>
    </r>
    <r>
      <rPr>
        <sz val="12"/>
        <rFont val="Cambria"/>
        <family val="1"/>
      </rPr>
      <t>19.</t>
    </r>
  </si>
  <si>
    <r>
      <rPr>
        <b/>
        <sz val="12"/>
        <rFont val="Cambria"/>
        <family val="1"/>
      </rPr>
      <t>C</t>
    </r>
  </si>
  <si>
    <r>
      <rPr>
        <sz val="12"/>
        <rFont val="Cambria"/>
        <family val="1"/>
      </rPr>
      <t xml:space="preserve">Rusdi/Area GOR Ken Arok
</t>
    </r>
    <r>
      <rPr>
        <sz val="12"/>
        <rFont val="Cambria"/>
        <family val="1"/>
      </rPr>
      <t xml:space="preserve">Jl.  Kembar  /  Jl.  Terusan  Gadang-Bumiayu  s.d.  Pasar Induk Gadang (Jl. Rajasa)
</t>
    </r>
    <r>
      <rPr>
        <sz val="12"/>
        <rFont val="Cambria"/>
        <family val="1"/>
      </rPr>
      <t xml:space="preserve">Jl. Suropati
</t>
    </r>
    <r>
      <rPr>
        <sz val="12"/>
        <rFont val="Cambria"/>
        <family val="1"/>
      </rPr>
      <t xml:space="preserve">Jl. Kapten Piere Tendean
</t>
    </r>
    <r>
      <rPr>
        <sz val="12"/>
        <rFont val="Cambria"/>
        <family val="1"/>
      </rPr>
      <t xml:space="preserve">Jl. Cokroaminoto, Jl. Thamrin
</t>
    </r>
    <r>
      <rPr>
        <sz val="12"/>
        <rFont val="Cambria"/>
        <family val="1"/>
      </rPr>
      <t xml:space="preserve">Jl. Mahakam s.d. Jl. Karya Timur, Jl. Batanghari Jl. Ciliwung
</t>
    </r>
    <r>
      <rPr>
        <sz val="12"/>
        <rFont val="Cambria"/>
        <family val="1"/>
      </rPr>
      <t xml:space="preserve">Jl. Dr. Sutomo Jl. Dr. Cipto
</t>
    </r>
    <r>
      <rPr>
        <sz val="12"/>
        <rFont val="Cambria"/>
        <family val="1"/>
      </rPr>
      <t xml:space="preserve">Jl. Diponegoro Jl. Arjuno
</t>
    </r>
    <r>
      <rPr>
        <sz val="12"/>
        <rFont val="Cambria"/>
        <family val="1"/>
      </rPr>
      <t xml:space="preserve">Jl. Bromo
</t>
    </r>
    <r>
      <rPr>
        <sz val="12"/>
        <rFont val="Cambria"/>
        <family val="1"/>
      </rPr>
      <t xml:space="preserve">Jl. Terusan Dieng
</t>
    </r>
    <r>
      <rPr>
        <sz val="12"/>
        <rFont val="Cambria"/>
        <family val="1"/>
      </rPr>
      <t xml:space="preserve">Jl. Raya Tidar s.d. Puncak Mandala, Jl. Bondowoso Jl. Ir. Rais, Jl. Brigjen Katamso
</t>
    </r>
    <r>
      <rPr>
        <sz val="12"/>
        <rFont val="Cambria"/>
        <family val="1"/>
      </rPr>
      <t xml:space="preserve">Jl. Bendungan Sigura-gura
</t>
    </r>
    <r>
      <rPr>
        <sz val="12"/>
        <rFont val="Cambria"/>
        <family val="1"/>
      </rPr>
      <t xml:space="preserve">Jl. Zaenal Zakse s.d. Jl. Muharto Jl. Sarangan
</t>
    </r>
    <r>
      <rPr>
        <sz val="12"/>
        <rFont val="Cambria"/>
        <family val="1"/>
      </rPr>
      <t xml:space="preserve">Jl. Kaliurang
</t>
    </r>
    <r>
      <rPr>
        <sz val="12"/>
        <rFont val="Cambria"/>
        <family val="1"/>
      </rPr>
      <t xml:space="preserve">Jl. Kalpataru, Jl. Cengkeh, Jl. Coklat Jl. Kedawung
</t>
    </r>
    <r>
      <rPr>
        <sz val="12"/>
        <rFont val="Cambria"/>
        <family val="1"/>
      </rPr>
      <t xml:space="preserve">Jl. Kyai Ageng Gribig s.d. Mayjen Sungkono Jl. Sulfat
</t>
    </r>
    <r>
      <rPr>
        <sz val="12"/>
        <rFont val="Cambria"/>
        <family val="1"/>
      </rPr>
      <t xml:space="preserve">Jl. Raya Sawojajar, Ruko Sawojajar Mas Jl. Danau Kerinci
</t>
    </r>
    <r>
      <rPr>
        <sz val="12"/>
        <rFont val="Cambria"/>
        <family val="1"/>
      </rPr>
      <t xml:space="preserve">Jl. Sultang Agung Jl. Gajahmada
</t>
    </r>
    <r>
      <rPr>
        <sz val="12"/>
        <rFont val="Cambria"/>
        <family val="1"/>
      </rPr>
      <t xml:space="preserve">Jl. Pahlawan Trip Jl. Jakarta
</t>
    </r>
    <r>
      <rPr>
        <sz val="12"/>
        <rFont val="Cambria"/>
        <family val="1"/>
      </rPr>
      <t xml:space="preserve">Jl. Surabaya Jl. Bogor
</t>
    </r>
    <r>
      <rPr>
        <sz val="12"/>
        <rFont val="Cambria"/>
        <family val="1"/>
      </rPr>
      <t xml:space="preserve">Jl. Hamid Rusdi
</t>
    </r>
    <r>
      <rPr>
        <sz val="12"/>
        <rFont val="Cambria"/>
        <family val="1"/>
      </rPr>
      <t>Jl. Raya Bandulan/Jl. Jupri, Jl. Aris Munandar,  Jl. MGR. S Pranoto</t>
    </r>
  </si>
  <si>
    <r>
      <rPr>
        <sz val="12"/>
        <rFont val="Cambria"/>
        <family val="1"/>
      </rPr>
      <t xml:space="preserve">3.
</t>
    </r>
    <r>
      <rPr>
        <sz val="12"/>
        <rFont val="Cambria"/>
        <family val="1"/>
      </rPr>
      <t xml:space="preserve">4.
</t>
    </r>
    <r>
      <rPr>
        <sz val="12"/>
        <rFont val="Cambria"/>
        <family val="1"/>
      </rPr>
      <t xml:space="preserve">5.
</t>
    </r>
    <r>
      <rPr>
        <sz val="12"/>
        <rFont val="Cambria"/>
        <family val="1"/>
      </rPr>
      <t xml:space="preserve">6.
</t>
    </r>
    <r>
      <rPr>
        <sz val="12"/>
        <rFont val="Cambria"/>
        <family val="1"/>
      </rPr>
      <t xml:space="preserve">7.
</t>
    </r>
    <r>
      <rPr>
        <sz val="12"/>
        <rFont val="Cambria"/>
        <family val="1"/>
      </rPr>
      <t xml:space="preserve">8.
</t>
    </r>
    <r>
      <rPr>
        <sz val="12"/>
        <rFont val="Cambria"/>
        <family val="1"/>
      </rPr>
      <t xml:space="preserve">9.
</t>
    </r>
    <r>
      <rPr>
        <sz val="12"/>
        <rFont val="Cambria"/>
        <family val="1"/>
      </rPr>
      <t xml:space="preserve">10.
</t>
    </r>
    <r>
      <rPr>
        <sz val="12"/>
        <rFont val="Cambria"/>
        <family val="1"/>
      </rPr>
      <t xml:space="preserve">11.
</t>
    </r>
    <r>
      <rPr>
        <sz val="12"/>
        <rFont val="Cambria"/>
        <family val="1"/>
      </rPr>
      <t xml:space="preserve">12.
</t>
    </r>
    <r>
      <rPr>
        <sz val="12"/>
        <rFont val="Cambria"/>
        <family val="1"/>
      </rPr>
      <t xml:space="preserve">13.
</t>
    </r>
    <r>
      <rPr>
        <sz val="12"/>
        <rFont val="Cambria"/>
        <family val="1"/>
      </rPr>
      <t xml:space="preserve">14.
</t>
    </r>
    <r>
      <rPr>
        <sz val="12"/>
        <rFont val="Cambria"/>
        <family val="1"/>
      </rPr>
      <t xml:space="preserve">15.
</t>
    </r>
    <r>
      <rPr>
        <sz val="12"/>
        <rFont val="Cambria"/>
        <family val="1"/>
      </rPr>
      <t xml:space="preserve">16.
</t>
    </r>
    <r>
      <rPr>
        <sz val="12"/>
        <rFont val="Cambria"/>
        <family val="1"/>
      </rPr>
      <t xml:space="preserve">17.
</t>
    </r>
    <r>
      <rPr>
        <sz val="12"/>
        <rFont val="Cambria"/>
        <family val="1"/>
      </rPr>
      <t xml:space="preserve">18.
</t>
    </r>
    <r>
      <rPr>
        <sz val="12"/>
        <rFont val="Cambria"/>
        <family val="1"/>
      </rPr>
      <t xml:space="preserve">19.
</t>
    </r>
    <r>
      <rPr>
        <sz val="12"/>
        <rFont val="Cambria"/>
        <family val="1"/>
      </rPr>
      <t xml:space="preserve">20.
</t>
    </r>
    <r>
      <rPr>
        <sz val="12"/>
        <rFont val="Cambria"/>
        <family val="1"/>
      </rPr>
      <t xml:space="preserve">21.
</t>
    </r>
    <r>
      <rPr>
        <sz val="12"/>
        <rFont val="Cambria"/>
        <family val="1"/>
      </rPr>
      <t xml:space="preserve">22.
</t>
    </r>
    <r>
      <rPr>
        <sz val="12"/>
        <rFont val="Cambria"/>
        <family val="1"/>
      </rPr>
      <t xml:space="preserve">23.
</t>
    </r>
    <r>
      <rPr>
        <sz val="12"/>
        <rFont val="Cambria"/>
        <family val="1"/>
      </rPr>
      <t xml:space="preserve">24.
</t>
    </r>
    <r>
      <rPr>
        <sz val="12"/>
        <rFont val="Cambria"/>
        <family val="1"/>
      </rPr>
      <t xml:space="preserve">25.
</t>
    </r>
    <r>
      <rPr>
        <sz val="12"/>
        <rFont val="Cambria"/>
        <family val="1"/>
      </rPr>
      <t xml:space="preserve">26.
</t>
    </r>
    <r>
      <rPr>
        <sz val="12"/>
        <rFont val="Cambria"/>
        <family val="1"/>
      </rPr>
      <t xml:space="preserve">27.
</t>
    </r>
    <r>
      <rPr>
        <sz val="12"/>
        <rFont val="Cambria"/>
        <family val="1"/>
      </rPr>
      <t xml:space="preserve">28.
</t>
    </r>
    <r>
      <rPr>
        <sz val="12"/>
        <rFont val="Cambria"/>
        <family val="1"/>
      </rPr>
      <t xml:space="preserve">29.
</t>
    </r>
    <r>
      <rPr>
        <sz val="12"/>
        <rFont val="Cambria"/>
        <family val="1"/>
      </rPr>
      <t xml:space="preserve">30.
</t>
    </r>
    <r>
      <rPr>
        <sz val="12"/>
        <rFont val="Cambria"/>
        <family val="1"/>
      </rPr>
      <t xml:space="preserve">31.
</t>
    </r>
    <r>
      <rPr>
        <sz val="12"/>
        <rFont val="Cambria"/>
        <family val="1"/>
      </rPr>
      <t xml:space="preserve">32.
</t>
    </r>
    <r>
      <rPr>
        <sz val="12"/>
        <rFont val="Cambria"/>
        <family val="1"/>
      </rPr>
      <t xml:space="preserve">33.
</t>
    </r>
    <r>
      <rPr>
        <sz val="12"/>
        <rFont val="Cambria"/>
        <family val="1"/>
      </rPr>
      <t>34.</t>
    </r>
  </si>
  <si>
    <r>
      <rPr>
        <sz val="12"/>
        <rFont val="Cambria"/>
        <family val="1"/>
      </rPr>
      <t>Kawasan     Terminal     Tlogowaru/Terminal     Hamid</t>
    </r>
  </si>
  <si>
    <r>
      <rPr>
        <sz val="12"/>
        <rFont val="Cambria"/>
        <family val="1"/>
      </rPr>
      <t>Kawasan Terminal Landungsari</t>
    </r>
  </si>
  <si>
    <r>
      <rPr>
        <b/>
        <sz val="12"/>
        <rFont val="Cambria"/>
        <family val="1"/>
      </rPr>
      <t>B</t>
    </r>
  </si>
  <si>
    <r>
      <rPr>
        <b/>
        <sz val="12"/>
        <rFont val="Cambria"/>
        <family val="1"/>
      </rPr>
      <t xml:space="preserve">WALI KOTA MALANG
</t>
    </r>
    <r>
      <rPr>
        <sz val="12"/>
        <rFont val="Cambria"/>
        <family val="1"/>
      </rPr>
      <t>ttd</t>
    </r>
  </si>
  <si>
    <r>
      <rPr>
        <sz val="12"/>
        <rFont val="Cambria"/>
        <family val="1"/>
      </rPr>
      <t xml:space="preserve">Semua Lokasi yang tidak termasuk ke dalam Klasifikasi </t>
    </r>
    <r>
      <rPr>
        <b/>
        <sz val="12"/>
        <rFont val="Cambria"/>
        <family val="1"/>
      </rPr>
      <t>A</t>
    </r>
    <r>
      <rPr>
        <sz val="12"/>
        <rFont val="Cambria"/>
        <family val="1"/>
      </rPr>
      <t xml:space="preserve">,
</t>
    </r>
    <r>
      <rPr>
        <sz val="12"/>
        <rFont val="Cambria"/>
        <family val="1"/>
      </rPr>
      <t xml:space="preserve">Klasifikasi </t>
    </r>
    <r>
      <rPr>
        <b/>
        <sz val="12"/>
        <rFont val="Cambria"/>
        <family val="1"/>
      </rPr>
      <t>B</t>
    </r>
    <r>
      <rPr>
        <sz val="12"/>
        <rFont val="Cambria"/>
        <family val="1"/>
      </rPr>
      <t xml:space="preserve">, maupun Klasifikasi </t>
    </r>
    <r>
      <rPr>
        <b/>
        <sz val="12"/>
        <rFont val="Cambria"/>
        <family val="1"/>
      </rPr>
      <t>C</t>
    </r>
  </si>
  <si>
    <r>
      <rPr>
        <b/>
        <sz val="12"/>
        <rFont val="Cambria"/>
        <family val="1"/>
      </rPr>
      <t>D</t>
    </r>
  </si>
  <si>
    <r>
      <rPr>
        <sz val="12"/>
        <rFont val="Cambria"/>
        <family val="1"/>
      </rPr>
      <t xml:space="preserve">Jl. Candi Panggung Jl. Panderman
</t>
    </r>
    <r>
      <rPr>
        <sz val="12"/>
        <rFont val="Cambria"/>
        <family val="1"/>
      </rPr>
      <t xml:space="preserve">Jl.  Raya  Golf  Utama  (Jalan  Utama  Pondok  Blimbing Indah/Araya)
</t>
    </r>
    <r>
      <rPr>
        <sz val="12"/>
        <rFont val="Cambria"/>
        <family val="1"/>
      </rPr>
      <t xml:space="preserve">Kawasan Velodrom
</t>
    </r>
    <r>
      <rPr>
        <sz val="12"/>
        <rFont val="Cambria"/>
        <family val="1"/>
      </rPr>
      <t>Jl. Danau Sentani, Jl. Danau Bratan, Jl. Danau Maninjau</t>
    </r>
  </si>
  <si>
    <r>
      <rPr>
        <sz val="12"/>
        <rFont val="Cambria"/>
        <family val="1"/>
      </rPr>
      <t xml:space="preserve">22.
</t>
    </r>
    <r>
      <rPr>
        <sz val="12"/>
        <rFont val="Cambria"/>
        <family val="1"/>
      </rPr>
      <t xml:space="preserve">23.
</t>
    </r>
    <r>
      <rPr>
        <sz val="12"/>
        <rFont val="Cambria"/>
        <family val="1"/>
      </rPr>
      <t xml:space="preserve">24.
</t>
    </r>
    <r>
      <rPr>
        <sz val="12"/>
        <rFont val="Cambria"/>
        <family val="1"/>
      </rPr>
      <t xml:space="preserve">25.
</t>
    </r>
    <r>
      <rPr>
        <sz val="12"/>
        <rFont val="Cambria"/>
        <family val="1"/>
      </rPr>
      <t>26.</t>
    </r>
  </si>
  <si>
    <r>
      <rPr>
        <sz val="12"/>
        <rFont val="Cambria"/>
        <family val="1"/>
      </rPr>
      <t>Jl. Gutur</t>
    </r>
  </si>
  <si>
    <r>
      <rPr>
        <sz val="12"/>
        <rFont val="Cambria"/>
        <family val="1"/>
      </rPr>
      <t>Jl. Malabar</t>
    </r>
  </si>
  <si>
    <r>
      <rPr>
        <b/>
        <sz val="12"/>
        <rFont val="Times New Roman"/>
        <family val="1"/>
      </rPr>
      <t xml:space="preserve">TARIF UANG JAMINAN BONGKAR REKLAME TETAP DAN REKLAME INSIDENTIL
</t>
    </r>
    <r>
      <rPr>
        <b/>
        <sz val="12"/>
        <rFont val="Times New Roman"/>
        <family val="1"/>
      </rPr>
      <t xml:space="preserve">BERDASARKAN PERATURAN WALI KOTA MALANG
</t>
    </r>
    <r>
      <rPr>
        <b/>
        <sz val="12"/>
        <rFont val="Times New Roman"/>
        <family val="1"/>
      </rPr>
      <t>NOMOR 09 TAHUN 2013</t>
    </r>
  </si>
  <si>
    <t>BILLBOARD LETTER/NEON SIGN</t>
  </si>
  <si>
    <t>A</t>
  </si>
  <si>
    <t>KENDARAAN DAN SEJENISNYA</t>
  </si>
  <si>
    <t>MINI JUMBO BOARD, BUS SHELTER</t>
  </si>
  <si>
    <t>B</t>
  </si>
  <si>
    <t>C</t>
  </si>
  <si>
    <t>MEGATRON, TV MEDIA/VIDEOTRON</t>
  </si>
  <si>
    <t>KELAS</t>
  </si>
  <si>
    <t>*Kelas jalan dicek pada sheet kelas jalan</t>
  </si>
  <si>
    <t>1. Kawasan Terminal Landungsari</t>
  </si>
  <si>
    <t>2. Kawasan     Terminal     Tlogowaru/Terminal     Hamid</t>
  </si>
  <si>
    <t>3. Rusdi/Area GOR Ken Arok Jl.  Kembar  /  Jl.  Terusan  Gadang-Bumiayu  s.d.  Pasar Induk Gadang (Jl. Rajasa)
Jl. Suropati
Jl. Kapten Piere Tendean
Jl. Cokroaminoto, Jl. Thamrin
Jl. Mahakam s.d. Jl. Karya Timur, Jl. Batanghari Jl. Ciliwung
Jl. Dr. Sutomo Jl. Dr. Cipto
Jl. Diponegoro Jl. Arjuno
Jl. Bromo
Jl. Terusan Dieng
Jl. Raya Tidar s.d. Puncak Mandala, Jl. Bondowoso Jl. Ir. Rais, Jl. Brigjen Katamso
Jl. Bendungan Sigura-gura
Jl. Zaenal Zakse s.d. Jl. Muharto Jl. Sarangan
Jl. Kaliurang
Jl. Kalpataru, Jl. Cengkeh, Jl. Coklat Jl. Kedawung
Jl. Kyai Ageng Gribig s.d. Mayjen Sungkono Jl. Sulfat
Jl. Raya Sawojajar, Ruko Sawojajar Mas Jl. Danau Kerinci
Jl. Sultang Agung Jl. Gajahmada
Jl. Pahlawan Trip Jl. Jakarta
Jl. Surabaya Jl. Bogor
Jl. Hamid Rusdi
Jl. Raya Bandulan/Jl. Jupri, Jl. Aris Munandar,  Jl. MGR. S Pranoto</t>
  </si>
  <si>
    <r>
      <t xml:space="preserve">Semua Lokasi yang tidak termasuk ke dalam Klasifikasi </t>
    </r>
    <r>
      <rPr>
        <b/>
        <sz val="12"/>
        <rFont val="Cambria"/>
        <family val="1"/>
      </rPr>
      <t>A</t>
    </r>
    <r>
      <rPr>
        <sz val="12"/>
        <rFont val="Cambria"/>
        <family val="1"/>
      </rPr>
      <t xml:space="preserve">,
Klasifikasi </t>
    </r>
    <r>
      <rPr>
        <b/>
        <sz val="12"/>
        <rFont val="Cambria"/>
        <family val="1"/>
      </rPr>
      <t>B</t>
    </r>
    <r>
      <rPr>
        <sz val="12"/>
        <rFont val="Cambria"/>
        <family val="1"/>
      </rPr>
      <t xml:space="preserve">, maupun Klasifikasi </t>
    </r>
    <r>
      <rPr>
        <b/>
        <sz val="12"/>
        <rFont val="Cambria"/>
        <family val="1"/>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</si>
</sst>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Rp&quot;* #,##0_-;\-&quot;Rp&quot;* #,##0_-;_-&quot;Rp&quot;* &quot;-&quot;_-;_-@_-"/>
    <numFmt numFmtId="41" formatCode="_-* #,##0_-;\-* #,##0_-;_-* &quot;-&quot;_-;_-@_-"/>
    <numFmt numFmtId="44" formatCode="_-&quot;Rp&quot;* #,##0.00_-;\-&quot;Rp&quot;* #,##0.00_-;_-&quot;Rp&quot;* &quot;-&quot;??_-;_-@_-"/>
    <numFmt numFmtId="164" formatCode="_(* #,##0.00_);_(* \(#,##0.00\);_(* &quot;-&quot;??_);_(@_)"/>
    <numFmt numFmtId="165" formatCode="_-[$Rp-421]* #,##0_-;\-[$Rp-421]* #,##0_-;_-[$Rp-421]* &quot;-&quot;?_-;_-@_-"/>
    <numFmt numFmtId="166" formatCode="0.0"/>
    <numFmt numFmtId="167" formatCode="_-[$Rp-421]* #,##0.00_-;\-[$Rp-421]* #,##0.00_-;_-[$Rp-421]* &quot;-&quot;?_-;_-@_-"/>
    <numFmt numFmtId="168" formatCode="_(* #,##0.00_);_(* \(#,##0.00\);_(* &quot;-&quot;_);_(@_)"/>
    <numFmt numFmtId="169" formatCode="0."/>
    <numFmt numFmtId="170" formatCode="_(* #,##0_);_(* \(#,##0\);_(* &quot;-&quot;??_);_(@_)"/>
    <numFmt numFmtId="171" formatCode="[$-421]dd\ mmmm\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Arial"/>
      <family val="2"/>
    </font>
    <font>
      <b/>
      <sz val="12"/>
      <name val="Calibri"/>
      <family val="2"/>
    </font>
    <font>
      <u/>
      <sz val="11"/>
      <color theme="10"/>
      <name val="Calibri"/>
      <family val="2"/>
    </font>
    <font>
      <sz val="12"/>
      <color theme="1"/>
      <name val="Times New Roman"/>
      <family val="1"/>
    </font>
    <font>
      <sz val="5"/>
      <color theme="1"/>
      <name val="Bodoni MT Black"/>
      <family val="1"/>
    </font>
    <font>
      <b/>
      <sz val="12"/>
      <color theme="1"/>
      <name val="Calibri"/>
      <family val="2"/>
      <scheme val="minor"/>
    </font>
    <font>
      <sz val="12"/>
      <color theme="1"/>
      <name val="Calibri"/>
      <family val="2"/>
      <scheme val="minor"/>
    </font>
    <font>
      <b/>
      <u/>
      <sz val="11"/>
      <color theme="1"/>
      <name val="Calibri"/>
      <family val="2"/>
      <scheme val="minor"/>
    </font>
    <font>
      <sz val="11"/>
      <color theme="1"/>
      <name val="Bodoni MT Black"/>
      <family val="1"/>
    </font>
    <font>
      <b/>
      <sz val="9"/>
      <color theme="1"/>
      <name val="Calibri"/>
      <family val="2"/>
      <scheme val="minor"/>
    </font>
    <font>
      <sz val="9"/>
      <color theme="1"/>
      <name val="Calibri"/>
      <family val="2"/>
      <scheme val="minor"/>
    </font>
    <font>
      <sz val="6"/>
      <color theme="1"/>
      <name val="Calibri"/>
      <family val="2"/>
      <scheme val="minor"/>
    </font>
    <font>
      <b/>
      <sz val="10"/>
      <color theme="1"/>
      <name val="Calibri"/>
      <family val="2"/>
      <scheme val="minor"/>
    </font>
    <font>
      <b/>
      <sz val="12"/>
      <color theme="1"/>
      <name val="Arial"/>
      <family val="2"/>
    </font>
    <font>
      <b/>
      <sz val="10"/>
      <color theme="1"/>
      <name val="Arial"/>
      <family val="2"/>
    </font>
    <font>
      <sz val="9"/>
      <color theme="1"/>
      <name val="Arial"/>
      <family val="2"/>
    </font>
    <font>
      <sz val="10"/>
      <color rgb="FF000000"/>
      <name val="Times New Roman"/>
      <charset val="204"/>
    </font>
    <font>
      <sz val="12"/>
      <color rgb="FF000000"/>
      <name val="Times New Roman"/>
      <family val="2"/>
    </font>
    <font>
      <sz val="12"/>
      <name val="Times New Roman"/>
      <family val="1"/>
    </font>
    <font>
      <sz val="12"/>
      <name val="Times New Roman"/>
    </font>
    <font>
      <b/>
      <sz val="12"/>
      <name val="Times New Roman"/>
    </font>
    <font>
      <b/>
      <sz val="12"/>
      <name val="Times New Roman"/>
      <family val="1"/>
    </font>
    <font>
      <vertAlign val="superscript"/>
      <sz val="12"/>
      <name val="Times New Roman"/>
      <family val="1"/>
    </font>
    <font>
      <b/>
      <sz val="12"/>
      <name val="Cambria"/>
      <family val="1"/>
    </font>
    <font>
      <b/>
      <u/>
      <sz val="12"/>
      <name val="Cambria"/>
      <family val="1"/>
    </font>
    <font>
      <b/>
      <i/>
      <sz val="12"/>
      <name val="Times New Roman"/>
    </font>
    <font>
      <b/>
      <i/>
      <sz val="12"/>
      <name val="Times New Roman"/>
      <family val="1"/>
    </font>
    <font>
      <sz val="8"/>
      <color rgb="FF000000"/>
      <name val="Times New Roman"/>
      <family val="2"/>
    </font>
    <font>
      <b/>
      <sz val="12"/>
      <name val="Cambria"/>
    </font>
    <font>
      <sz val="12"/>
      <name val="Cambria"/>
      <family val="1"/>
    </font>
    <font>
      <sz val="12"/>
      <color rgb="FF000000"/>
      <name val="Cambria"/>
      <family val="2"/>
    </font>
    <font>
      <b/>
      <sz val="16"/>
      <name val="Cambria"/>
    </font>
    <font>
      <b/>
      <sz val="16"/>
      <name val="Cambria"/>
      <family val="1"/>
    </font>
    <font>
      <sz val="12"/>
      <name val="Cambria"/>
    </font>
    <font>
      <sz val="10"/>
      <color rgb="FF000000"/>
      <name val="Times New Roman"/>
      <family val="1"/>
    </font>
  </fonts>
  <fills count="3">
    <fill>
      <patternFill patternType="none"/>
    </fill>
    <fill>
      <patternFill patternType="gray125"/>
    </fill>
    <fill>
      <patternFill patternType="solid">
        <fgColor rgb="FFFFFF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1"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42" fontId="1" fillId="0" borderId="0" applyFont="0" applyFill="0" applyBorder="0" applyAlignment="0" applyProtection="0"/>
    <xf numFmtId="0" fontId="20" fillId="0" borderId="0"/>
    <xf numFmtId="164" fontId="1" fillId="0" borderId="0" applyFont="0" applyFill="0" applyBorder="0" applyAlignment="0" applyProtection="0"/>
  </cellStyleXfs>
  <cellXfs count="200">
    <xf numFmtId="0" fontId="0" fillId="0" borderId="0" xfId="0"/>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4" fillId="0" borderId="0" xfId="0" applyFont="1"/>
    <xf numFmtId="0" fontId="15" fillId="0" borderId="0" xfId="0" applyFont="1"/>
    <xf numFmtId="0" fontId="0" fillId="0" borderId="0" xfId="0" applyAlignment="1">
      <alignment horizontal="left"/>
    </xf>
    <xf numFmtId="0" fontId="10" fillId="0" borderId="1" xfId="0" applyFont="1" applyBorder="1" applyAlignment="1">
      <alignment horizontal="center" vertical="center" wrapText="1"/>
    </xf>
    <xf numFmtId="0" fontId="10" fillId="0" borderId="4" xfId="0" applyFont="1" applyBorder="1" applyAlignment="1">
      <alignment vertical="top" wrapText="1"/>
    </xf>
    <xf numFmtId="0" fontId="9" fillId="0" borderId="5" xfId="0" applyFont="1" applyBorder="1" applyAlignment="1">
      <alignment vertical="top" wrapText="1"/>
    </xf>
    <xf numFmtId="0" fontId="10" fillId="0" borderId="5" xfId="0" applyFont="1" applyBorder="1" applyAlignment="1">
      <alignment horizontal="center" vertical="top" wrapText="1"/>
    </xf>
    <xf numFmtId="0" fontId="13" fillId="0" borderId="3" xfId="0" applyFont="1" applyBorder="1" applyAlignment="1">
      <alignment horizontal="center" vertical="center" wrapText="1"/>
    </xf>
    <xf numFmtId="168" fontId="9" fillId="0" borderId="0" xfId="1" applyNumberFormat="1" applyFont="1" applyAlignment="1">
      <alignment vertical="center"/>
    </xf>
    <xf numFmtId="167" fontId="5" fillId="0" borderId="5" xfId="3" applyNumberFormat="1" applyFont="1" applyBorder="1" applyAlignment="1" applyProtection="1">
      <alignment vertical="top" wrapText="1"/>
    </xf>
    <xf numFmtId="0" fontId="16" fillId="0" borderId="0" xfId="0" applyFont="1"/>
    <xf numFmtId="0" fontId="14" fillId="0" borderId="0" xfId="0" applyFont="1" applyAlignment="1">
      <alignment vertical="center"/>
    </xf>
    <xf numFmtId="0" fontId="11" fillId="0" borderId="0" xfId="0" applyFont="1"/>
    <xf numFmtId="0" fontId="10" fillId="0" borderId="2" xfId="0" applyFont="1" applyBorder="1" applyAlignment="1">
      <alignment horizontal="center" vertical="center" wrapText="1"/>
    </xf>
    <xf numFmtId="0" fontId="20" fillId="0" borderId="0" xfId="5" applyAlignment="1">
      <alignment horizontal="left" vertical="top"/>
    </xf>
    <xf numFmtId="3" fontId="21" fillId="0" borderId="9" xfId="5" applyNumberFormat="1" applyFont="1" applyBorder="1" applyAlignment="1">
      <alignment horizontal="right" vertical="top" shrinkToFit="1"/>
    </xf>
    <xf numFmtId="0" fontId="20" fillId="0" borderId="9" xfId="5" applyBorder="1" applyAlignment="1">
      <alignment horizontal="left" vertical="center" wrapText="1"/>
    </xf>
    <xf numFmtId="0" fontId="20" fillId="0" borderId="9" xfId="5" applyBorder="1" applyAlignment="1">
      <alignment horizontal="left" vertical="top" wrapText="1"/>
    </xf>
    <xf numFmtId="0" fontId="23" fillId="0" borderId="9" xfId="5" applyFont="1" applyBorder="1" applyAlignment="1">
      <alignment horizontal="center" vertical="top" wrapText="1"/>
    </xf>
    <xf numFmtId="1" fontId="21" fillId="0" borderId="9" xfId="5" applyNumberFormat="1" applyFont="1" applyBorder="1" applyAlignment="1">
      <alignment horizontal="center" vertical="top" shrinkToFit="1"/>
    </xf>
    <xf numFmtId="0" fontId="23" fillId="0" borderId="9" xfId="5" applyFont="1" applyBorder="1" applyAlignment="1">
      <alignment horizontal="left" vertical="top" wrapText="1" indent="2"/>
    </xf>
    <xf numFmtId="0" fontId="20" fillId="0" borderId="9" xfId="5" applyBorder="1" applyAlignment="1">
      <alignment horizontal="center" vertical="top" wrapText="1"/>
    </xf>
    <xf numFmtId="0" fontId="20" fillId="0" borderId="0" xfId="5" applyAlignment="1">
      <alignment horizontal="left" vertical="top" wrapText="1"/>
    </xf>
    <xf numFmtId="0" fontId="20" fillId="0" borderId="0" xfId="5" applyAlignment="1">
      <alignment horizontal="left" vertical="top" wrapText="1" indent="1"/>
    </xf>
    <xf numFmtId="0" fontId="23" fillId="0" borderId="0" xfId="5" applyFont="1" applyAlignment="1">
      <alignment horizontal="left" vertical="top" wrapText="1"/>
    </xf>
    <xf numFmtId="0" fontId="23" fillId="0" borderId="0" xfId="5" applyFont="1" applyAlignment="1">
      <alignment horizontal="left" vertical="top" wrapText="1" indent="1"/>
    </xf>
    <xf numFmtId="0" fontId="23" fillId="0" borderId="13" xfId="5" applyFont="1" applyBorder="1" applyAlignment="1">
      <alignment horizontal="left" vertical="top" wrapText="1"/>
    </xf>
    <xf numFmtId="0" fontId="23" fillId="0" borderId="14" xfId="5" applyFont="1" applyBorder="1" applyAlignment="1">
      <alignment horizontal="left" vertical="top" wrapText="1"/>
    </xf>
    <xf numFmtId="0" fontId="23" fillId="0" borderId="15" xfId="5" applyFont="1" applyBorder="1" applyAlignment="1">
      <alignment horizontal="left" vertical="top" wrapText="1"/>
    </xf>
    <xf numFmtId="0" fontId="23" fillId="0" borderId="9" xfId="5" applyFont="1" applyBorder="1" applyAlignment="1">
      <alignment horizontal="left" vertical="top" wrapText="1" indent="3"/>
    </xf>
    <xf numFmtId="0" fontId="23" fillId="0" borderId="9" xfId="5" applyFont="1" applyBorder="1" applyAlignment="1">
      <alignment horizontal="left" vertical="center" wrapText="1" indent="1"/>
    </xf>
    <xf numFmtId="0" fontId="23" fillId="0" borderId="9" xfId="5" applyFont="1" applyBorder="1" applyAlignment="1">
      <alignment horizontal="left" vertical="top" wrapText="1" indent="5"/>
    </xf>
    <xf numFmtId="3" fontId="21" fillId="0" borderId="9" xfId="5" applyNumberFormat="1" applyFont="1" applyBorder="1" applyAlignment="1">
      <alignment horizontal="left" vertical="top" indent="4" shrinkToFit="1"/>
    </xf>
    <xf numFmtId="1" fontId="21" fillId="0" borderId="9" xfId="5" applyNumberFormat="1" applyFont="1" applyBorder="1" applyAlignment="1">
      <alignment horizontal="left" vertical="top" indent="4" shrinkToFit="1"/>
    </xf>
    <xf numFmtId="0" fontId="23" fillId="0" borderId="9" xfId="5" applyFont="1" applyBorder="1" applyAlignment="1">
      <alignment horizontal="center" vertical="center" wrapText="1"/>
    </xf>
    <xf numFmtId="0" fontId="23" fillId="0" borderId="9" xfId="5" applyFont="1" applyBorder="1" applyAlignment="1">
      <alignment horizontal="left" vertical="top" wrapText="1"/>
    </xf>
    <xf numFmtId="1" fontId="34" fillId="0" borderId="9" xfId="5" applyNumberFormat="1" applyFont="1" applyBorder="1" applyAlignment="1">
      <alignment horizontal="center" vertical="top" shrinkToFit="1"/>
    </xf>
    <xf numFmtId="0" fontId="32" fillId="0" borderId="9" xfId="5" applyFont="1" applyBorder="1" applyAlignment="1">
      <alignment horizontal="center" vertical="top" wrapText="1"/>
    </xf>
    <xf numFmtId="0" fontId="20" fillId="0" borderId="10" xfId="5" applyBorder="1" applyAlignment="1">
      <alignment horizontal="left" vertical="top" wrapText="1"/>
    </xf>
    <xf numFmtId="0" fontId="20" fillId="0" borderId="12" xfId="5" applyBorder="1" applyAlignment="1">
      <alignment horizontal="left" vertical="top" wrapText="1"/>
    </xf>
    <xf numFmtId="0" fontId="32" fillId="0" borderId="9" xfId="5" applyFont="1" applyBorder="1" applyAlignment="1">
      <alignment horizontal="right" vertical="top" wrapText="1" indent="6"/>
    </xf>
    <xf numFmtId="0" fontId="37" fillId="0" borderId="18" xfId="5" applyFont="1" applyBorder="1" applyAlignment="1">
      <alignment horizontal="left" vertical="top" wrapText="1"/>
    </xf>
    <xf numFmtId="169" fontId="34" fillId="0" borderId="19" xfId="5" applyNumberFormat="1" applyFont="1" applyBorder="1" applyAlignment="1">
      <alignment horizontal="center" vertical="top" shrinkToFit="1"/>
    </xf>
    <xf numFmtId="0" fontId="37" fillId="0" borderId="20" xfId="5" applyFont="1" applyBorder="1" applyAlignment="1">
      <alignment horizontal="left" vertical="top" wrapText="1"/>
    </xf>
    <xf numFmtId="169" fontId="34" fillId="0" borderId="21" xfId="5" applyNumberFormat="1" applyFont="1" applyBorder="1" applyAlignment="1">
      <alignment horizontal="center" vertical="top" shrinkToFit="1"/>
    </xf>
    <xf numFmtId="1" fontId="34" fillId="0" borderId="9" xfId="5" applyNumberFormat="1" applyFont="1" applyBorder="1" applyAlignment="1">
      <alignment horizontal="right" vertical="top" indent="6" shrinkToFit="1"/>
    </xf>
    <xf numFmtId="169" fontId="34" fillId="0" borderId="9" xfId="5" applyNumberFormat="1" applyFont="1" applyBorder="1" applyAlignment="1">
      <alignment horizontal="center" vertical="top" shrinkToFit="1"/>
    </xf>
    <xf numFmtId="0" fontId="20" fillId="0" borderId="16" xfId="5" applyBorder="1" applyAlignment="1">
      <alignment horizontal="left" vertical="top" wrapText="1"/>
    </xf>
    <xf numFmtId="0" fontId="20" fillId="0" borderId="17" xfId="5" applyBorder="1" applyAlignment="1">
      <alignment horizontal="left" vertical="top" wrapText="1"/>
    </xf>
    <xf numFmtId="169" fontId="34" fillId="0" borderId="19" xfId="5" applyNumberFormat="1" applyFont="1" applyBorder="1" applyAlignment="1">
      <alignment horizontal="right" vertical="top" shrinkToFit="1"/>
    </xf>
    <xf numFmtId="169" fontId="34" fillId="0" borderId="21" xfId="5" applyNumberFormat="1" applyFont="1" applyBorder="1" applyAlignment="1">
      <alignment horizontal="right" vertical="top" shrinkToFit="1"/>
    </xf>
    <xf numFmtId="0" fontId="0" fillId="0" borderId="0" xfId="0" applyAlignment="1">
      <alignment horizontal="center"/>
    </xf>
    <xf numFmtId="0" fontId="10" fillId="0" borderId="0" xfId="0" applyFont="1" applyAlignment="1">
      <alignment horizontal="left" vertical="center"/>
    </xf>
    <xf numFmtId="0" fontId="10" fillId="0" borderId="0" xfId="0" quotePrefix="1" applyFont="1" applyAlignment="1">
      <alignment horizontal="left" vertical="center"/>
    </xf>
    <xf numFmtId="0" fontId="13" fillId="0" borderId="6" xfId="0" applyFont="1" applyBorder="1" applyAlignment="1">
      <alignment horizontal="center" vertical="center" wrapText="1"/>
    </xf>
    <xf numFmtId="0" fontId="16" fillId="0" borderId="0" xfId="0" applyFont="1" applyAlignment="1">
      <alignment horizontal="left"/>
    </xf>
    <xf numFmtId="167" fontId="2" fillId="0" borderId="0" xfId="0" applyNumberFormat="1" applyFont="1" applyAlignment="1">
      <alignment horizontal="center"/>
    </xf>
    <xf numFmtId="0" fontId="14" fillId="0" borderId="0" xfId="0" applyFont="1" applyAlignment="1">
      <alignment horizontal="center"/>
    </xf>
    <xf numFmtId="0" fontId="13" fillId="0" borderId="2" xfId="0" applyFont="1" applyBorder="1" applyAlignment="1">
      <alignment horizontal="center" vertical="center" wrapText="1"/>
    </xf>
    <xf numFmtId="165" fontId="2" fillId="0" borderId="0" xfId="0" applyNumberFormat="1" applyFont="1" applyAlignment="1">
      <alignment horizontal="center"/>
    </xf>
    <xf numFmtId="0" fontId="23" fillId="0" borderId="0" xfId="5" applyFont="1" applyAlignment="1">
      <alignment vertical="top" wrapText="1"/>
    </xf>
    <xf numFmtId="0" fontId="23" fillId="0" borderId="0" xfId="5" applyFont="1" applyAlignment="1">
      <alignment vertical="center" wrapText="1"/>
    </xf>
    <xf numFmtId="0" fontId="22" fillId="0" borderId="0" xfId="5" applyFont="1" applyAlignment="1">
      <alignment vertical="top" wrapText="1"/>
    </xf>
    <xf numFmtId="0" fontId="0" fillId="0" borderId="1" xfId="0" applyBorder="1" applyAlignment="1">
      <alignment horizontal="center" vertical="center"/>
    </xf>
    <xf numFmtId="0" fontId="38" fillId="0" borderId="0" xfId="5" applyFont="1" applyAlignment="1">
      <alignment horizontal="left" vertical="top"/>
    </xf>
    <xf numFmtId="2" fontId="10" fillId="0" borderId="2"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66" fontId="10" fillId="0" borderId="2"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alignment vertical="center"/>
    </xf>
    <xf numFmtId="0" fontId="10" fillId="0" borderId="2" xfId="0" applyFont="1" applyBorder="1" applyAlignment="1">
      <alignment vertical="center" wrapText="1"/>
    </xf>
    <xf numFmtId="164" fontId="10" fillId="0" borderId="2" xfId="6" applyFont="1" applyBorder="1" applyAlignment="1">
      <alignment horizontal="center" vertical="center" wrapText="1"/>
    </xf>
    <xf numFmtId="165" fontId="10" fillId="0" borderId="2" xfId="0" applyNumberFormat="1" applyFont="1" applyBorder="1" applyAlignment="1">
      <alignment horizontal="center" vertical="center" wrapText="1"/>
    </xf>
    <xf numFmtId="0" fontId="10" fillId="0" borderId="4" xfId="0" applyFont="1" applyBorder="1" applyAlignment="1">
      <alignment vertical="center" wrapText="1"/>
    </xf>
    <xf numFmtId="0" fontId="9" fillId="0" borderId="5" xfId="0" applyFont="1" applyBorder="1" applyAlignment="1">
      <alignment vertical="center" wrapText="1"/>
    </xf>
    <xf numFmtId="167" fontId="9" fillId="0" borderId="5" xfId="2" applyNumberFormat="1" applyFont="1" applyBorder="1" applyAlignment="1">
      <alignment horizontal="center" vertical="center" wrapText="1"/>
    </xf>
    <xf numFmtId="167" fontId="10" fillId="0" borderId="2" xfId="2" applyNumberFormat="1" applyFont="1" applyBorder="1" applyAlignment="1">
      <alignment horizontal="left" vertical="center" wrapText="1"/>
    </xf>
    <xf numFmtId="165" fontId="10" fillId="0" borderId="3" xfId="0" applyNumberFormat="1" applyFont="1" applyBorder="1" applyAlignment="1">
      <alignment horizontal="center" vertical="center" wrapText="1"/>
    </xf>
    <xf numFmtId="171" fontId="10" fillId="0" borderId="2" xfId="4" applyNumberFormat="1" applyFont="1" applyBorder="1" applyAlignment="1">
      <alignment horizontal="center" vertical="center" wrapText="1"/>
    </xf>
    <xf numFmtId="0" fontId="20" fillId="0" borderId="18" xfId="5" applyBorder="1" applyAlignment="1">
      <alignment horizontal="left" vertical="top" wrapText="1"/>
    </xf>
    <xf numFmtId="0" fontId="22" fillId="0" borderId="9" xfId="5" applyFont="1" applyBorder="1" applyAlignment="1">
      <alignment horizontal="left" vertical="top" wrapText="1"/>
    </xf>
    <xf numFmtId="0" fontId="22" fillId="0" borderId="0" xfId="5" applyFont="1" applyAlignment="1">
      <alignment horizontal="left" vertical="top" wrapText="1"/>
    </xf>
    <xf numFmtId="42" fontId="10" fillId="0" borderId="2" xfId="4" applyFont="1" applyBorder="1" applyAlignment="1">
      <alignment horizontal="center" vertical="center" wrapText="1"/>
    </xf>
    <xf numFmtId="3" fontId="21" fillId="0" borderId="0" xfId="5" applyNumberFormat="1" applyFont="1" applyAlignment="1">
      <alignment horizontal="right" vertical="top" shrinkToFit="1"/>
    </xf>
    <xf numFmtId="171" fontId="10" fillId="0" borderId="2" xfId="0" applyNumberFormat="1" applyFont="1" applyBorder="1" applyAlignment="1">
      <alignment horizontal="center" vertical="center" wrapText="1"/>
    </xf>
    <xf numFmtId="42" fontId="0" fillId="0" borderId="3" xfId="4" applyFont="1" applyBorder="1" applyAlignment="1">
      <alignment horizontal="center" vertical="center"/>
    </xf>
    <xf numFmtId="170" fontId="0" fillId="0" borderId="3" xfId="6" applyNumberFormat="1" applyFont="1" applyBorder="1" applyAlignment="1">
      <alignment horizontal="center" vertical="center"/>
    </xf>
    <xf numFmtId="42" fontId="2" fillId="0" borderId="30" xfId="0" applyNumberFormat="1" applyFont="1" applyBorder="1" applyAlignment="1">
      <alignment horizontal="center" vertical="center"/>
    </xf>
    <xf numFmtId="0" fontId="13" fillId="0" borderId="29" xfId="0" applyFont="1" applyBorder="1" applyAlignment="1">
      <alignment horizontal="center"/>
    </xf>
    <xf numFmtId="0" fontId="13" fillId="0" borderId="3" xfId="0" applyFont="1" applyBorder="1" applyAlignment="1">
      <alignment horizontal="center"/>
    </xf>
    <xf numFmtId="0" fontId="10" fillId="2" borderId="2" xfId="0" applyFont="1" applyFill="1" applyBorder="1" applyAlignment="1">
      <alignment horizontal="center" vertical="center" wrapText="1"/>
    </xf>
    <xf numFmtId="0" fontId="2" fillId="0" borderId="0" xfId="0" applyFont="1"/>
    <xf numFmtId="0" fontId="33" fillId="0" borderId="20" xfId="5" applyFont="1" applyBorder="1" applyAlignment="1">
      <alignment horizontal="left" vertical="top" wrapText="1"/>
    </xf>
    <xf numFmtId="0" fontId="33" fillId="0" borderId="18" xfId="5" applyFont="1" applyBorder="1" applyAlignment="1">
      <alignment horizontal="left" vertical="top" wrapText="1"/>
    </xf>
    <xf numFmtId="0" fontId="20" fillId="0" borderId="0" xfId="5" applyAlignment="1">
      <alignment vertical="top" wrapText="1"/>
    </xf>
    <xf numFmtId="169" fontId="34" fillId="0" borderId="2" xfId="5" applyNumberFormat="1" applyFont="1" applyBorder="1" applyAlignment="1">
      <alignment horizontal="center" vertical="top" shrinkToFit="1"/>
    </xf>
    <xf numFmtId="0" fontId="32" fillId="0" borderId="2" xfId="5" applyFont="1" applyBorder="1" applyAlignment="1">
      <alignment horizontal="right" vertical="top" wrapText="1" indent="6"/>
    </xf>
    <xf numFmtId="0" fontId="33" fillId="0" borderId="2" xfId="5" applyFont="1" applyBorder="1" applyAlignment="1">
      <alignment vertical="top" wrapText="1"/>
    </xf>
    <xf numFmtId="0" fontId="3" fillId="0" borderId="0" xfId="0" applyFont="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0" xfId="0" applyAlignment="1">
      <alignment horizontal="left"/>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0" xfId="0" applyFont="1" applyAlignment="1">
      <alignment horizontal="left"/>
    </xf>
    <xf numFmtId="0" fontId="12" fillId="0" borderId="0" xfId="0" applyFont="1" applyAlignment="1">
      <alignment horizontal="center"/>
    </xf>
    <xf numFmtId="0" fontId="23" fillId="0" borderId="15" xfId="5" applyFont="1" applyBorder="1" applyAlignment="1">
      <alignment horizontal="left" vertical="top" wrapText="1"/>
    </xf>
    <xf numFmtId="0" fontId="23" fillId="0" borderId="14" xfId="5" applyFont="1" applyBorder="1" applyAlignment="1">
      <alignment horizontal="left" vertical="top" wrapText="1"/>
    </xf>
    <xf numFmtId="0" fontId="23" fillId="0" borderId="13" xfId="5" applyFont="1" applyBorder="1" applyAlignment="1">
      <alignment horizontal="left" vertical="top" wrapText="1"/>
    </xf>
    <xf numFmtId="0" fontId="23" fillId="0" borderId="15" xfId="5" applyFont="1" applyBorder="1" applyAlignment="1">
      <alignment horizontal="left" vertical="center" wrapText="1"/>
    </xf>
    <xf numFmtId="0" fontId="23" fillId="0" borderId="14" xfId="5" applyFont="1" applyBorder="1" applyAlignment="1">
      <alignment horizontal="left" vertical="center" wrapText="1"/>
    </xf>
    <xf numFmtId="0" fontId="23" fillId="0" borderId="13" xfId="5" applyFont="1" applyBorder="1" applyAlignment="1">
      <alignment horizontal="left" vertical="center" wrapText="1"/>
    </xf>
    <xf numFmtId="0" fontId="24" fillId="0" borderId="0" xfId="5" applyFont="1" applyAlignment="1">
      <alignment horizontal="left" vertical="top" wrapText="1" indent="2"/>
    </xf>
    <xf numFmtId="0" fontId="23" fillId="0" borderId="15" xfId="5" applyFont="1" applyBorder="1" applyAlignment="1">
      <alignment horizontal="left" vertical="center" wrapText="1" indent="2"/>
    </xf>
    <xf numFmtId="0" fontId="23" fillId="0" borderId="13" xfId="5" applyFont="1" applyBorder="1" applyAlignment="1">
      <alignment horizontal="left" vertical="center" wrapText="1" indent="2"/>
    </xf>
    <xf numFmtId="0" fontId="20" fillId="0" borderId="15" xfId="5" applyBorder="1" applyAlignment="1">
      <alignment horizontal="left" vertical="top" wrapText="1" indent="1"/>
    </xf>
    <xf numFmtId="0" fontId="20" fillId="0" borderId="13" xfId="5" applyBorder="1" applyAlignment="1">
      <alignment horizontal="left" vertical="top" wrapText="1" indent="1"/>
    </xf>
    <xf numFmtId="0" fontId="23" fillId="0" borderId="12" xfId="5" applyFont="1" applyBorder="1" applyAlignment="1">
      <alignment horizontal="left" vertical="top" wrapText="1" indent="3"/>
    </xf>
    <xf numFmtId="0" fontId="23" fillId="0" borderId="11" xfId="5" applyFont="1" applyBorder="1" applyAlignment="1">
      <alignment horizontal="left" vertical="top" wrapText="1" indent="3"/>
    </xf>
    <xf numFmtId="0" fontId="23" fillId="0" borderId="10" xfId="5" applyFont="1" applyBorder="1" applyAlignment="1">
      <alignment horizontal="left" vertical="top" wrapText="1" indent="3"/>
    </xf>
    <xf numFmtId="0" fontId="25" fillId="0" borderId="0" xfId="5" applyFont="1" applyAlignment="1">
      <alignment horizontal="center" vertical="top" wrapText="1"/>
    </xf>
    <xf numFmtId="0" fontId="20" fillId="0" borderId="0" xfId="5" applyAlignment="1">
      <alignment horizontal="center" vertical="top" wrapText="1"/>
    </xf>
    <xf numFmtId="0" fontId="20" fillId="0" borderId="0" xfId="5" applyAlignment="1">
      <alignment horizontal="left" vertical="top" wrapText="1" indent="2"/>
    </xf>
    <xf numFmtId="0" fontId="29" fillId="0" borderId="0" xfId="5" applyFont="1" applyAlignment="1">
      <alignment horizontal="left" vertical="top" wrapText="1" indent="2"/>
    </xf>
    <xf numFmtId="0" fontId="20" fillId="0" borderId="0" xfId="5" applyAlignment="1">
      <alignment horizontal="left" vertical="top" wrapText="1" indent="21"/>
    </xf>
    <xf numFmtId="0" fontId="20" fillId="0" borderId="12" xfId="5" applyBorder="1" applyAlignment="1">
      <alignment horizontal="left" wrapText="1"/>
    </xf>
    <xf numFmtId="0" fontId="20" fillId="0" borderId="11" xfId="5" applyBorder="1" applyAlignment="1">
      <alignment horizontal="left" wrapText="1"/>
    </xf>
    <xf numFmtId="0" fontId="20" fillId="0" borderId="10" xfId="5" applyBorder="1" applyAlignment="1">
      <alignment horizontal="left" wrapText="1"/>
    </xf>
    <xf numFmtId="0" fontId="23" fillId="0" borderId="14" xfId="5" applyFont="1" applyBorder="1" applyAlignment="1">
      <alignment horizontal="left" vertical="center" wrapText="1" indent="2"/>
    </xf>
    <xf numFmtId="3" fontId="21" fillId="0" borderId="15" xfId="5" applyNumberFormat="1" applyFont="1" applyBorder="1" applyAlignment="1">
      <alignment horizontal="left" vertical="center" indent="5" shrinkToFit="1"/>
    </xf>
    <xf numFmtId="3" fontId="21" fillId="0" borderId="14" xfId="5" applyNumberFormat="1" applyFont="1" applyBorder="1" applyAlignment="1">
      <alignment horizontal="left" vertical="center" indent="5" shrinkToFit="1"/>
    </xf>
    <xf numFmtId="3" fontId="21" fillId="0" borderId="13" xfId="5" applyNumberFormat="1" applyFont="1" applyBorder="1" applyAlignment="1">
      <alignment horizontal="left" vertical="center" indent="5" shrinkToFit="1"/>
    </xf>
    <xf numFmtId="0" fontId="23" fillId="0" borderId="15" xfId="5" applyFont="1" applyBorder="1" applyAlignment="1">
      <alignment horizontal="center" vertical="center" wrapText="1"/>
    </xf>
    <xf numFmtId="0" fontId="23" fillId="0" borderId="14" xfId="5" applyFont="1" applyBorder="1" applyAlignment="1">
      <alignment horizontal="center" vertical="center" wrapText="1"/>
    </xf>
    <xf numFmtId="0" fontId="23" fillId="0" borderId="13" xfId="5" applyFont="1" applyBorder="1" applyAlignment="1">
      <alignment horizontal="center" vertical="center" wrapText="1"/>
    </xf>
    <xf numFmtId="3" fontId="21" fillId="0" borderId="15" xfId="5" applyNumberFormat="1" applyFont="1" applyBorder="1" applyAlignment="1">
      <alignment horizontal="left" vertical="center" indent="6" shrinkToFit="1"/>
    </xf>
    <xf numFmtId="3" fontId="21" fillId="0" borderId="14" xfId="5" applyNumberFormat="1" applyFont="1" applyBorder="1" applyAlignment="1">
      <alignment horizontal="left" vertical="center" indent="6" shrinkToFit="1"/>
    </xf>
    <xf numFmtId="3" fontId="21" fillId="0" borderId="13" xfId="5" applyNumberFormat="1" applyFont="1" applyBorder="1" applyAlignment="1">
      <alignment horizontal="left" vertical="center" indent="6" shrinkToFit="1"/>
    </xf>
    <xf numFmtId="1" fontId="21" fillId="0" borderId="15" xfId="5" applyNumberFormat="1" applyFont="1" applyBorder="1" applyAlignment="1">
      <alignment horizontal="left" vertical="center" indent="5" shrinkToFit="1"/>
    </xf>
    <xf numFmtId="1" fontId="21" fillId="0" borderId="14" xfId="5" applyNumberFormat="1" applyFont="1" applyBorder="1" applyAlignment="1">
      <alignment horizontal="left" vertical="center" indent="5" shrinkToFit="1"/>
    </xf>
    <xf numFmtId="1" fontId="21" fillId="0" borderId="13" xfId="5" applyNumberFormat="1" applyFont="1" applyBorder="1" applyAlignment="1">
      <alignment horizontal="left" vertical="center" indent="5" shrinkToFit="1"/>
    </xf>
    <xf numFmtId="3" fontId="21" fillId="0" borderId="15" xfId="5" applyNumberFormat="1" applyFont="1" applyBorder="1" applyAlignment="1">
      <alignment horizontal="left" vertical="center" indent="4" shrinkToFit="1"/>
    </xf>
    <xf numFmtId="3" fontId="21" fillId="0" borderId="14" xfId="5" applyNumberFormat="1" applyFont="1" applyBorder="1" applyAlignment="1">
      <alignment horizontal="left" vertical="center" indent="4" shrinkToFit="1"/>
    </xf>
    <xf numFmtId="3" fontId="21" fillId="0" borderId="13" xfId="5" applyNumberFormat="1" applyFont="1" applyBorder="1" applyAlignment="1">
      <alignment horizontal="left" vertical="center" indent="4" shrinkToFit="1"/>
    </xf>
    <xf numFmtId="1" fontId="31" fillId="0" borderId="15" xfId="5" applyNumberFormat="1" applyFont="1" applyBorder="1" applyAlignment="1">
      <alignment horizontal="left" vertical="top" indent="2" shrinkToFit="1"/>
    </xf>
    <xf numFmtId="1" fontId="31" fillId="0" borderId="13" xfId="5" applyNumberFormat="1" applyFont="1" applyBorder="1" applyAlignment="1">
      <alignment horizontal="left" vertical="top" indent="2" shrinkToFit="1"/>
    </xf>
    <xf numFmtId="3" fontId="21" fillId="0" borderId="15" xfId="5" applyNumberFormat="1" applyFont="1" applyBorder="1" applyAlignment="1">
      <alignment horizontal="left" vertical="top" indent="3" shrinkToFit="1"/>
    </xf>
    <xf numFmtId="3" fontId="21" fillId="0" borderId="13" xfId="5" applyNumberFormat="1" applyFont="1" applyBorder="1" applyAlignment="1">
      <alignment horizontal="left" vertical="top" indent="3" shrinkToFit="1"/>
    </xf>
    <xf numFmtId="3" fontId="21" fillId="0" borderId="15" xfId="5" applyNumberFormat="1" applyFont="1" applyBorder="1" applyAlignment="1">
      <alignment horizontal="left" vertical="top" indent="5" shrinkToFit="1"/>
    </xf>
    <xf numFmtId="3" fontId="21" fillId="0" borderId="13" xfId="5" applyNumberFormat="1" applyFont="1" applyBorder="1" applyAlignment="1">
      <alignment horizontal="left" vertical="top" indent="5" shrinkToFit="1"/>
    </xf>
    <xf numFmtId="3" fontId="21" fillId="0" borderId="15" xfId="5" applyNumberFormat="1" applyFont="1" applyBorder="1" applyAlignment="1">
      <alignment horizontal="left" vertical="top" indent="4" shrinkToFit="1"/>
    </xf>
    <xf numFmtId="3" fontId="21" fillId="0" borderId="13" xfId="5" applyNumberFormat="1" applyFont="1" applyBorder="1" applyAlignment="1">
      <alignment horizontal="left" vertical="top" indent="4" shrinkToFit="1"/>
    </xf>
    <xf numFmtId="0" fontId="23" fillId="0" borderId="15" xfId="5" applyFont="1" applyBorder="1" applyAlignment="1">
      <alignment horizontal="left" vertical="top" wrapText="1" indent="4"/>
    </xf>
    <xf numFmtId="0" fontId="23" fillId="0" borderId="13" xfId="5" applyFont="1" applyBorder="1" applyAlignment="1">
      <alignment horizontal="left" vertical="top" wrapText="1" indent="4"/>
    </xf>
    <xf numFmtId="0" fontId="23" fillId="0" borderId="15" xfId="5" applyFont="1" applyBorder="1" applyAlignment="1">
      <alignment horizontal="center" vertical="top" wrapText="1"/>
    </xf>
    <xf numFmtId="0" fontId="23" fillId="0" borderId="13" xfId="5" applyFont="1" applyBorder="1" applyAlignment="1">
      <alignment horizontal="center" vertical="top" wrapText="1"/>
    </xf>
    <xf numFmtId="3" fontId="21" fillId="0" borderId="15" xfId="5" applyNumberFormat="1" applyFont="1" applyBorder="1" applyAlignment="1">
      <alignment horizontal="left" vertical="top" indent="2" shrinkToFit="1"/>
    </xf>
    <xf numFmtId="3" fontId="21" fillId="0" borderId="13" xfId="5" applyNumberFormat="1" applyFont="1" applyBorder="1" applyAlignment="1">
      <alignment horizontal="left" vertical="top" indent="2" shrinkToFit="1"/>
    </xf>
    <xf numFmtId="0" fontId="20" fillId="0" borderId="15" xfId="5" applyBorder="1" applyAlignment="1">
      <alignment horizontal="left" vertical="top" wrapText="1"/>
    </xf>
    <xf numFmtId="0" fontId="20" fillId="0" borderId="14" xfId="5" applyBorder="1" applyAlignment="1">
      <alignment horizontal="left" vertical="top" wrapText="1"/>
    </xf>
    <xf numFmtId="0" fontId="20" fillId="0" borderId="13" xfId="5" applyBorder="1" applyAlignment="1">
      <alignment horizontal="left" vertical="top" wrapText="1"/>
    </xf>
    <xf numFmtId="0" fontId="35" fillId="0" borderId="0" xfId="5" applyFont="1" applyAlignment="1">
      <alignment horizontal="center" vertical="top" wrapText="1"/>
    </xf>
    <xf numFmtId="0" fontId="27" fillId="0" borderId="15" xfId="5" applyFont="1" applyBorder="1" applyAlignment="1">
      <alignment horizontal="center" vertical="top" wrapText="1"/>
    </xf>
    <xf numFmtId="0" fontId="32" fillId="0" borderId="13" xfId="5" applyFont="1" applyBorder="1" applyAlignment="1">
      <alignment horizontal="center" vertical="top" wrapText="1"/>
    </xf>
    <xf numFmtId="0" fontId="33" fillId="0" borderId="15" xfId="5" applyFont="1" applyBorder="1" applyAlignment="1">
      <alignment horizontal="left" vertical="top" wrapText="1"/>
    </xf>
    <xf numFmtId="1" fontId="34" fillId="0" borderId="15" xfId="5" applyNumberFormat="1" applyFont="1" applyBorder="1" applyAlignment="1">
      <alignment horizontal="center" vertical="top" shrinkToFit="1"/>
    </xf>
    <xf numFmtId="1" fontId="34" fillId="0" borderId="14" xfId="5" applyNumberFormat="1" applyFont="1" applyBorder="1" applyAlignment="1">
      <alignment horizontal="center" vertical="top" shrinkToFit="1"/>
    </xf>
    <xf numFmtId="1" fontId="34" fillId="0" borderId="13" xfId="5" applyNumberFormat="1" applyFont="1" applyBorder="1" applyAlignment="1">
      <alignment horizontal="center" vertical="top" shrinkToFit="1"/>
    </xf>
    <xf numFmtId="0" fontId="32" fillId="0" borderId="14" xfId="5" applyFont="1" applyBorder="1" applyAlignment="1">
      <alignment horizontal="center" vertical="top" wrapText="1"/>
    </xf>
    <xf numFmtId="0" fontId="33" fillId="0" borderId="18" xfId="5" applyFont="1" applyBorder="1" applyAlignment="1">
      <alignment horizontal="left" vertical="top" wrapText="1"/>
    </xf>
    <xf numFmtId="0" fontId="20" fillId="0" borderId="16" xfId="5" applyBorder="1" applyAlignment="1">
      <alignment horizontal="left" vertical="top" wrapText="1"/>
    </xf>
    <xf numFmtId="0" fontId="20" fillId="0" borderId="12" xfId="5" applyBorder="1" applyAlignment="1">
      <alignment horizontal="left" vertical="top" wrapText="1"/>
    </xf>
    <xf numFmtId="0" fontId="20" fillId="0" borderId="10" xfId="5" applyBorder="1" applyAlignment="1">
      <alignment horizontal="left" vertical="top" wrapText="1"/>
    </xf>
    <xf numFmtId="1" fontId="34" fillId="0" borderId="12" xfId="5" applyNumberFormat="1" applyFont="1" applyBorder="1" applyAlignment="1">
      <alignment horizontal="center" vertical="top" shrinkToFit="1"/>
    </xf>
    <xf numFmtId="1" fontId="34" fillId="0" borderId="10" xfId="5" applyNumberFormat="1" applyFont="1" applyBorder="1" applyAlignment="1">
      <alignment horizontal="center" vertical="top" shrinkToFit="1"/>
    </xf>
    <xf numFmtId="0" fontId="32" fillId="0" borderId="15" xfId="5" applyFont="1" applyBorder="1" applyAlignment="1">
      <alignment horizontal="center" vertical="top" wrapText="1"/>
    </xf>
    <xf numFmtId="0" fontId="20" fillId="0" borderId="19" xfId="5" applyBorder="1" applyAlignment="1">
      <alignment horizontal="left" vertical="top" wrapText="1"/>
    </xf>
    <xf numFmtId="0" fontId="20" fillId="0" borderId="17" xfId="5" applyBorder="1" applyAlignment="1">
      <alignment horizontal="left" vertical="top" wrapText="1"/>
    </xf>
    <xf numFmtId="0" fontId="20" fillId="0" borderId="18" xfId="5" applyBorder="1" applyAlignment="1">
      <alignment horizontal="left" vertical="top" wrapText="1"/>
    </xf>
  </cellXfs>
  <cellStyles count="7">
    <cellStyle name="Comma" xfId="6" builtinId="3"/>
    <cellStyle name="Comma [0]" xfId="1" builtinId="6"/>
    <cellStyle name="Currency" xfId="2" builtinId="4"/>
    <cellStyle name="Currency [0]" xfId="4" builtinId="7"/>
    <cellStyle name="Hyperlink" xfId="3" builtinId="8"/>
    <cellStyle name="Normal" xfId="0" builtinId="0"/>
    <cellStyle name="Normal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342901</xdr:colOff>
      <xdr:row>2</xdr:row>
      <xdr:rowOff>66162</xdr:rowOff>
    </xdr:from>
    <xdr:to>
      <xdr:col>1</xdr:col>
      <xdr:colOff>1000125</xdr:colOff>
      <xdr:row>5</xdr:row>
      <xdr:rowOff>157226</xdr:rowOff>
    </xdr:to>
    <xdr:pic>
      <xdr:nvPicPr>
        <xdr:cNvPr id="3" name="Picture 2">
          <a:extLst>
            <a:ext uri="{FF2B5EF4-FFF2-40B4-BE49-F238E27FC236}">
              <a16:creationId xmlns:a16="http://schemas.microsoft.com/office/drawing/2014/main" id="{995D3BE5-EB64-C81B-2229-EF1EA3B38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1" y="447162"/>
          <a:ext cx="657224" cy="681614"/>
        </a:xfrm>
        <a:prstGeom prst="rect">
          <a:avLst/>
        </a:prstGeom>
      </xdr:spPr>
    </xdr:pic>
    <xdr:clientData/>
  </xdr:twoCellAnchor>
  <xdr:twoCellAnchor>
    <xdr:from>
      <xdr:col>0</xdr:col>
      <xdr:colOff>142875</xdr:colOff>
      <xdr:row>6</xdr:row>
      <xdr:rowOff>28574</xdr:rowOff>
    </xdr:from>
    <xdr:to>
      <xdr:col>10</xdr:col>
      <xdr:colOff>781050</xdr:colOff>
      <xdr:row>6</xdr:row>
      <xdr:rowOff>28574</xdr:rowOff>
    </xdr:to>
    <xdr:cxnSp macro="">
      <xdr:nvCxnSpPr>
        <xdr:cNvPr id="5" name="Straight Connector 4">
          <a:extLst>
            <a:ext uri="{FF2B5EF4-FFF2-40B4-BE49-F238E27FC236}">
              <a16:creationId xmlns:a16="http://schemas.microsoft.com/office/drawing/2014/main" id="{18563307-99EC-F9AC-A39F-48EDE94DF217}"/>
            </a:ext>
          </a:extLst>
        </xdr:cNvPr>
        <xdr:cNvCxnSpPr/>
      </xdr:nvCxnSpPr>
      <xdr:spPr>
        <a:xfrm flipH="1">
          <a:off x="142875" y="1190624"/>
          <a:ext cx="984885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58"/>
  <sheetViews>
    <sheetView tabSelected="1" topLeftCell="A2" workbookViewId="0">
      <selection activeCell="K11" sqref="K11"/>
    </sheetView>
  </sheetViews>
  <sheetFormatPr defaultRowHeight="15" x14ac:dyDescent="0.25"/>
  <cols>
    <col min="2" max="2" width="23.7109375" customWidth="1"/>
    <col min="3" max="3" width="16.140625" bestFit="1" customWidth="1"/>
    <col min="8" max="8" width="19.85546875" bestFit="1" customWidth="1"/>
    <col min="9" max="9" width="16.85546875" bestFit="1" customWidth="1"/>
    <col min="10" max="10" width="15.85546875" customWidth="1"/>
    <col min="11" max="11" width="12.85546875" bestFit="1" customWidth="1"/>
  </cols>
  <sheetData>
    <row r="3" spans="1:13" ht="15.75" x14ac:dyDescent="0.25">
      <c r="A3" s="106" t="s">
        <v>0</v>
      </c>
      <c r="B3" s="107"/>
      <c r="C3" s="107"/>
      <c r="D3" s="107"/>
      <c r="E3" s="107"/>
      <c r="F3" s="107"/>
      <c r="G3" s="107"/>
      <c r="H3" s="107"/>
      <c r="I3" s="107"/>
      <c r="J3" s="107"/>
      <c r="K3" s="107"/>
    </row>
    <row r="4" spans="1:13" ht="15.75" x14ac:dyDescent="0.25">
      <c r="A4" s="108" t="s">
        <v>1</v>
      </c>
      <c r="B4" s="108"/>
      <c r="C4" s="108"/>
      <c r="D4" s="108"/>
      <c r="E4" s="108"/>
      <c r="F4" s="108"/>
      <c r="G4" s="108"/>
      <c r="H4" s="108"/>
      <c r="I4" s="108"/>
      <c r="J4" s="108"/>
      <c r="K4" s="108"/>
    </row>
    <row r="5" spans="1:13" x14ac:dyDescent="0.25">
      <c r="A5" s="109" t="s">
        <v>2</v>
      </c>
      <c r="B5" s="109"/>
      <c r="C5" s="109"/>
      <c r="D5" s="109"/>
      <c r="E5" s="109"/>
      <c r="F5" s="109"/>
      <c r="G5" s="109"/>
      <c r="H5" s="109"/>
      <c r="I5" s="109"/>
      <c r="J5" s="109"/>
    </row>
    <row r="6" spans="1:13" x14ac:dyDescent="0.25">
      <c r="A6" s="110" t="s">
        <v>3</v>
      </c>
      <c r="B6" s="110"/>
      <c r="C6" s="110"/>
      <c r="D6" s="110"/>
      <c r="E6" s="110"/>
      <c r="F6" s="110"/>
      <c r="G6" s="110"/>
      <c r="H6" s="110"/>
      <c r="I6" s="110"/>
      <c r="J6" s="110"/>
    </row>
    <row r="7" spans="1:13" ht="15.75" x14ac:dyDescent="0.25">
      <c r="F7" s="1"/>
    </row>
    <row r="8" spans="1:13" x14ac:dyDescent="0.25">
      <c r="A8" s="111" t="s">
        <v>4</v>
      </c>
      <c r="B8" s="111"/>
      <c r="C8" s="111"/>
      <c r="D8" s="111"/>
      <c r="E8" s="111"/>
      <c r="F8" s="111"/>
      <c r="G8" s="111"/>
      <c r="H8" s="111"/>
      <c r="I8" s="111"/>
      <c r="J8" s="111"/>
      <c r="K8" s="111"/>
    </row>
    <row r="9" spans="1:13" x14ac:dyDescent="0.25">
      <c r="A9" s="126" t="s">
        <v>5</v>
      </c>
      <c r="B9" s="126"/>
      <c r="C9" s="126"/>
      <c r="D9" s="126"/>
      <c r="E9" s="126"/>
      <c r="F9" s="126"/>
      <c r="G9" s="126"/>
      <c r="H9" s="126"/>
      <c r="I9" s="126"/>
      <c r="J9" s="126"/>
      <c r="K9" s="126"/>
    </row>
    <row r="10" spans="1:13" x14ac:dyDescent="0.25">
      <c r="A10" s="2"/>
      <c r="F10" s="2"/>
      <c r="K10" s="2"/>
    </row>
    <row r="11" spans="1:13" x14ac:dyDescent="0.25">
      <c r="A11" s="99" t="s">
        <v>6</v>
      </c>
      <c r="B11" s="120"/>
      <c r="C11" s="120"/>
      <c r="D11" s="120"/>
      <c r="F11" s="99"/>
      <c r="H11" s="99" t="s">
        <v>7</v>
      </c>
      <c r="I11" s="125"/>
      <c r="J11" s="125"/>
      <c r="K11" s="8"/>
    </row>
    <row r="12" spans="1:13" x14ac:dyDescent="0.25">
      <c r="A12" s="99" t="s">
        <v>8</v>
      </c>
      <c r="B12" s="120"/>
      <c r="C12" s="120"/>
      <c r="D12" s="120"/>
      <c r="F12" s="99"/>
      <c r="H12" s="99" t="s">
        <v>9</v>
      </c>
      <c r="I12" s="125"/>
      <c r="J12" s="125"/>
      <c r="K12" s="8"/>
    </row>
    <row r="13" spans="1:13" ht="15.75" thickBot="1" x14ac:dyDescent="0.3">
      <c r="A13" s="9"/>
      <c r="F13" s="9"/>
      <c r="H13" t="s">
        <v>138</v>
      </c>
      <c r="K13" s="9"/>
    </row>
    <row r="14" spans="1:13" ht="15.75" x14ac:dyDescent="0.25">
      <c r="A14" s="121" t="s">
        <v>10</v>
      </c>
      <c r="B14" s="123" t="s">
        <v>11</v>
      </c>
      <c r="C14" s="123" t="s">
        <v>12</v>
      </c>
      <c r="D14" s="123"/>
      <c r="E14" s="123"/>
      <c r="F14" s="123" t="s">
        <v>13</v>
      </c>
      <c r="G14" s="62" t="s">
        <v>137</v>
      </c>
      <c r="H14" s="62" t="s">
        <v>15</v>
      </c>
      <c r="I14" s="62" t="s">
        <v>42</v>
      </c>
      <c r="J14" s="62" t="s">
        <v>44</v>
      </c>
      <c r="K14" s="96" t="s">
        <v>13</v>
      </c>
      <c r="M14" s="91"/>
    </row>
    <row r="15" spans="1:13" ht="15.75" x14ac:dyDescent="0.25">
      <c r="A15" s="122"/>
      <c r="B15" s="124"/>
      <c r="C15" s="66" t="s">
        <v>16</v>
      </c>
      <c r="D15" s="66" t="s">
        <v>17</v>
      </c>
      <c r="E15" s="66" t="s">
        <v>18</v>
      </c>
      <c r="F15" s="124"/>
      <c r="G15" s="66" t="s">
        <v>19</v>
      </c>
      <c r="H15" s="66" t="s">
        <v>20</v>
      </c>
      <c r="I15" s="66" t="s">
        <v>43</v>
      </c>
      <c r="J15" s="66" t="s">
        <v>45</v>
      </c>
      <c r="K15" s="97" t="s">
        <v>21</v>
      </c>
      <c r="M15" s="91"/>
    </row>
    <row r="16" spans="1:13" ht="31.5" x14ac:dyDescent="0.25">
      <c r="A16" s="11">
        <v>1</v>
      </c>
      <c r="B16" s="78" t="s">
        <v>136</v>
      </c>
      <c r="C16" s="75">
        <v>1.5</v>
      </c>
      <c r="D16" s="73">
        <v>4</v>
      </c>
      <c r="E16" s="74">
        <v>1</v>
      </c>
      <c r="F16" s="74">
        <v>1</v>
      </c>
      <c r="G16" s="98" t="s">
        <v>135</v>
      </c>
      <c r="H16" s="90" t="str">
        <f>IF(AND(B16="BILLBOARD LETTER/NEON SIGN",G16="A"),"480000",IF(AND(B16="BILLBOARD LETTER/NEON SIGN",G16="B"),"405000",IF(AND(B16="BILLBOARD LETTER/NEON SIGN",G16="C"),"367500",IF(AND(B16="BILLBOARD LETTER/NEON SIGN",G16="D"),"345000",IF(AND(B16="BILLBOARD DISINARI",G16="A"),"900000",IF(AND(B16="BILLBOARD DISINARI",G16="B"),"810000",IF(AND(B16="BILLBOARD DISINARI",G16="C"),"720000",IF(AND(B16="BILLBOARD DISINARI",G16="D"),"630000",IF(AND(B16="MEGATRON, TV MEDIA/VIDEOTRON",G16="A"),"3900000",IF(AND(B16="MEGATRON, TV MEDIA/VIDEOTRON",G16="B"),"3750000",IF(AND(B16="MEGATRON, TV MEDIA/VIDEOTRON",G16="C"),"3600000",IF(AND(B16="MEGATRON, TV MEDIA/VIDEOTRON",G16="D"),"3450000",IF(AND(B16="DISPLAY BOARD/RUNNING TEXT",G16="A"),"3000000",IF(AND(B16="DISPLAY BOARD/RUNNING TEXT",G16="B"),"2760000",IF(AND(B16="DISPLAY BOARD/RUNNING TEXT",G16="C"),"2610000",IF(AND(B16="DISPLAY BOARD/RUNNING TEXT",G16="D"),"2520000",IF(AND(B16="BANDO JALAN, JEMBATAN PENYEBERANGAN ORANG (JPO)",G16="A"),"1050000",IF(AND(B16="BANDO JALAN, JEMBATAN PENYEBERANGAN ORANG (JPO)",G16="B"),"960000",IF(AND(B16="BANDO JALAN, JEMBATAN PENYEBERANGAN ORANG (JPO)",G16="C"),"870000",IF(AND(B16="BANDO JALAN, JEMBATAN PENYEBERANGAN ORANG (JPO)",G16="D"),"750000",IF(AND(B16="NEON BOX",G16="A"),"750000",IF(AND(B16="NEON BOX",G16="B"),"705000",IF(AND(B16="NEON BOX",G16="C"),"650000",IF(AND(B16="NEON BOX",G16="D"),"615000",IF(AND(B16="MINI JUMBO BOARD, BUS SHELTER",G16="A"),"330000",IF(AND(B16="MINI JUMBO BOARD, BUS SHELTER",G16="B"),"285000",IF(AND(B16="MINI JUMBO BOARD, BUS SHELTER",G16="C"),"255000",IF(AND(B16="MINI JUMBO BOARD, BUS SHELTER",G16="D"),"240000",IF(AND(B16="ROMBONG",G16="A"),"570000",IF(AND(B16="ROMBONG",G16="B"),"480000",IF(AND(B16="ROMBONG",G16="C"),"450000",IF(AND(B16="ROMBONG",G16="D"),"405000",IF(AND(B16="KENDARAAN DAN SEJENISNYA",G16="A"),"840000",IF(AND(B16="KENDARAAN DAN SEJENISNYA",G16="B"),"840000",IF(AND(B16="KENDARAAN DAN SEJENISNYA",G16="C"),"840000",IF(AND(B16="KENDARAAN DAN SEJENISNYA",G16="D"),"840000"," "))))))))))))))))))))))))))))))))))))</f>
        <v>3600000</v>
      </c>
      <c r="I16" s="86">
        <v>44989</v>
      </c>
      <c r="J16" s="92">
        <v>45089</v>
      </c>
      <c r="K16" s="93">
        <f>H16*(DATEDIF(I16,J16,"m"))*C16*D16*E16/12</f>
        <v>5400000</v>
      </c>
      <c r="M16" s="91"/>
    </row>
    <row r="17" spans="1:13" ht="15.75" x14ac:dyDescent="0.25">
      <c r="A17" s="11">
        <v>2</v>
      </c>
      <c r="B17" s="78"/>
      <c r="C17" s="73"/>
      <c r="D17" s="73"/>
      <c r="E17" s="74"/>
      <c r="F17" s="74"/>
      <c r="G17" s="21"/>
      <c r="H17" s="79"/>
      <c r="I17" s="86"/>
      <c r="J17" s="92"/>
      <c r="K17" s="94"/>
      <c r="M17" s="91"/>
    </row>
    <row r="18" spans="1:13" ht="15.75" x14ac:dyDescent="0.25">
      <c r="A18" s="11">
        <v>3</v>
      </c>
      <c r="B18" s="78"/>
      <c r="C18" s="73"/>
      <c r="D18" s="73"/>
      <c r="E18" s="74"/>
      <c r="F18" s="74"/>
      <c r="G18" s="21"/>
      <c r="H18" s="79"/>
      <c r="I18" s="86"/>
      <c r="J18" s="92"/>
      <c r="K18" s="94"/>
      <c r="M18" s="91"/>
    </row>
    <row r="19" spans="1:13" ht="15.75" x14ac:dyDescent="0.25">
      <c r="A19" s="71">
        <v>4</v>
      </c>
      <c r="B19" s="78"/>
      <c r="C19" s="73"/>
      <c r="D19" s="73"/>
      <c r="E19" s="74"/>
      <c r="F19" s="74"/>
      <c r="G19" s="21"/>
      <c r="H19" s="79"/>
      <c r="I19" s="86"/>
      <c r="J19" s="92"/>
      <c r="K19" s="94"/>
      <c r="M19" s="91"/>
    </row>
    <row r="20" spans="1:13" ht="15.75" x14ac:dyDescent="0.25">
      <c r="A20" s="11">
        <v>5</v>
      </c>
      <c r="B20" s="78"/>
      <c r="C20" s="73"/>
      <c r="D20" s="73"/>
      <c r="E20" s="74"/>
      <c r="F20" s="74"/>
      <c r="G20" s="21"/>
      <c r="H20" s="79"/>
      <c r="I20" s="86"/>
      <c r="J20" s="92"/>
      <c r="K20" s="94"/>
      <c r="M20" s="91"/>
    </row>
    <row r="21" spans="1:13" ht="16.5" thickBot="1" x14ac:dyDescent="0.3">
      <c r="A21" s="81"/>
      <c r="B21" s="82" t="s">
        <v>22</v>
      </c>
      <c r="C21" s="76"/>
      <c r="D21" s="76"/>
      <c r="E21" s="76"/>
      <c r="F21" s="76"/>
      <c r="G21" s="76"/>
      <c r="H21" s="76"/>
      <c r="I21" s="83"/>
      <c r="J21" s="76"/>
      <c r="K21" s="95">
        <f>SUM(K16:K20)</f>
        <v>5400000</v>
      </c>
      <c r="M21" s="91"/>
    </row>
    <row r="22" spans="1:13" ht="15" customHeight="1" thickBot="1" x14ac:dyDescent="0.3">
      <c r="A22" s="77"/>
      <c r="B22" s="77"/>
      <c r="C22" s="77"/>
      <c r="D22" s="77"/>
      <c r="E22" s="77"/>
      <c r="F22" s="77"/>
      <c r="G22" s="77"/>
      <c r="H22" s="77"/>
      <c r="I22" s="77"/>
      <c r="J22" s="77"/>
      <c r="K22" s="77"/>
      <c r="M22" s="91"/>
    </row>
    <row r="23" spans="1:13" ht="18.75" customHeight="1" x14ac:dyDescent="0.25">
      <c r="A23" s="112" t="s">
        <v>10</v>
      </c>
      <c r="B23" s="114" t="s">
        <v>11</v>
      </c>
      <c r="C23" s="116" t="s">
        <v>12</v>
      </c>
      <c r="D23" s="117"/>
      <c r="E23" s="118"/>
      <c r="F23" s="62" t="s">
        <v>13</v>
      </c>
      <c r="G23" s="62" t="s">
        <v>14</v>
      </c>
      <c r="H23" s="62" t="s">
        <v>15</v>
      </c>
      <c r="I23" s="116" t="s">
        <v>23</v>
      </c>
      <c r="J23" s="119"/>
      <c r="K23" s="77"/>
      <c r="M23" s="91"/>
    </row>
    <row r="24" spans="1:13" ht="12.75" customHeight="1" x14ac:dyDescent="0.25">
      <c r="A24" s="113"/>
      <c r="B24" s="115"/>
      <c r="C24" s="66" t="s">
        <v>16</v>
      </c>
      <c r="D24" s="66" t="s">
        <v>17</v>
      </c>
      <c r="E24" s="66" t="s">
        <v>18</v>
      </c>
      <c r="F24" s="66"/>
      <c r="G24" s="66" t="s">
        <v>19</v>
      </c>
      <c r="H24" s="66" t="s">
        <v>20</v>
      </c>
      <c r="I24" s="66" t="s">
        <v>24</v>
      </c>
      <c r="J24" s="15" t="s">
        <v>25</v>
      </c>
      <c r="K24" s="77"/>
      <c r="M24" s="91"/>
    </row>
    <row r="25" spans="1:13" ht="31.5" x14ac:dyDescent="0.25">
      <c r="A25" s="11">
        <v>1</v>
      </c>
      <c r="B25" s="78" t="str">
        <f t="shared" ref="B25:G25" si="0">B16</f>
        <v>MEGATRON, TV MEDIA/VIDEOTRON</v>
      </c>
      <c r="C25" s="75">
        <f t="shared" si="0"/>
        <v>1.5</v>
      </c>
      <c r="D25" s="73">
        <f t="shared" si="0"/>
        <v>4</v>
      </c>
      <c r="E25" s="74">
        <f t="shared" si="0"/>
        <v>1</v>
      </c>
      <c r="F25" s="74">
        <f t="shared" si="0"/>
        <v>1</v>
      </c>
      <c r="G25" s="21" t="str">
        <f t="shared" si="0"/>
        <v>C</v>
      </c>
      <c r="H25" s="80">
        <f>IF(AND(B16="BILLBOARD LETTER/NEON SIGN",(C16*D16&lt;5)),6375,IF(AND(B16="BILLBOARD LETTER/NEON SIGN",(5&lt;(C16*D16)&lt;8)),10500,IF(AND(B16="BILLBOARD LETTER/NEON SIGN",(C16*D16&gt;8)),12375,IF(B16="BANDO JALAN, JEMBATAN PENYEBERANGAN ORANG (JPO)",24375,IF(B16="MEGATRON, TV MEDIA/VIDEOTRON",28125,12375)))))</f>
        <v>28125</v>
      </c>
      <c r="I25" s="84">
        <f>H25*C16*D16*E16*F16</f>
        <v>168750</v>
      </c>
      <c r="J25" s="85"/>
      <c r="K25" s="77"/>
      <c r="M25" s="91"/>
    </row>
    <row r="26" spans="1:13" ht="15.75" x14ac:dyDescent="0.25">
      <c r="A26" s="11">
        <v>2</v>
      </c>
      <c r="B26" s="78"/>
      <c r="C26" s="21"/>
      <c r="D26" s="21"/>
      <c r="E26" s="21"/>
      <c r="F26" s="21"/>
      <c r="G26" s="21"/>
      <c r="H26" s="80"/>
      <c r="I26" s="84">
        <v>0</v>
      </c>
      <c r="J26" s="85"/>
      <c r="K26" s="77"/>
      <c r="M26" s="91"/>
    </row>
    <row r="27" spans="1:13" ht="15.75" x14ac:dyDescent="0.25">
      <c r="A27" s="11">
        <v>3</v>
      </c>
      <c r="B27" s="78"/>
      <c r="C27" s="21"/>
      <c r="D27" s="21"/>
      <c r="E27" s="21"/>
      <c r="F27" s="21"/>
      <c r="G27" s="21"/>
      <c r="H27" s="80"/>
      <c r="I27" s="84">
        <v>0</v>
      </c>
      <c r="J27" s="85"/>
      <c r="K27" s="77"/>
      <c r="M27" s="91"/>
    </row>
    <row r="28" spans="1:13" ht="15.75" x14ac:dyDescent="0.25">
      <c r="A28" s="11">
        <v>4</v>
      </c>
      <c r="B28" s="78"/>
      <c r="C28" s="21"/>
      <c r="D28" s="21"/>
      <c r="E28" s="21"/>
      <c r="F28" s="21"/>
      <c r="G28" s="21"/>
      <c r="H28" s="80"/>
      <c r="I28" s="84">
        <v>0</v>
      </c>
      <c r="J28" s="85"/>
      <c r="K28" s="77"/>
      <c r="M28" s="91"/>
    </row>
    <row r="29" spans="1:13" ht="16.5" thickBot="1" x14ac:dyDescent="0.3">
      <c r="A29" s="12"/>
      <c r="B29" s="13" t="s">
        <v>26</v>
      </c>
      <c r="C29" s="14"/>
      <c r="D29" s="14"/>
      <c r="E29" s="14"/>
      <c r="F29" s="14"/>
      <c r="G29" s="14"/>
      <c r="H29" s="14"/>
      <c r="I29" s="17">
        <f>SUM(I25:I28)</f>
        <v>168750</v>
      </c>
      <c r="J29" s="17">
        <f>SUM(J25:J28)</f>
        <v>0</v>
      </c>
      <c r="M29" s="91"/>
    </row>
    <row r="31" spans="1:13" x14ac:dyDescent="0.25">
      <c r="A31" s="63" t="s">
        <v>27</v>
      </c>
      <c r="B31" s="63"/>
      <c r="C31" s="64">
        <f>K21</f>
        <v>5400000</v>
      </c>
      <c r="D31" s="64"/>
      <c r="E31" s="64"/>
      <c r="F31" s="64"/>
      <c r="H31" s="65"/>
      <c r="I31" s="65"/>
    </row>
    <row r="32" spans="1:13" x14ac:dyDescent="0.25">
      <c r="A32" s="63" t="s">
        <v>28</v>
      </c>
      <c r="B32" s="63"/>
      <c r="C32" s="64">
        <f>I29</f>
        <v>168750</v>
      </c>
      <c r="D32" s="64"/>
      <c r="E32" s="64"/>
      <c r="F32" s="64"/>
      <c r="H32" s="18"/>
      <c r="I32" s="19"/>
    </row>
    <row r="33" spans="1:11" x14ac:dyDescent="0.25">
      <c r="A33" s="63"/>
      <c r="B33" s="63"/>
      <c r="C33" s="67"/>
      <c r="D33" s="67"/>
      <c r="E33" s="67"/>
      <c r="F33" s="67"/>
      <c r="H33" s="18"/>
      <c r="I33" s="10"/>
    </row>
    <row r="34" spans="1:11" ht="15.75" x14ac:dyDescent="0.25">
      <c r="A34" s="3" t="s">
        <v>29</v>
      </c>
      <c r="B34" s="4"/>
      <c r="C34" s="4"/>
      <c r="D34" s="4"/>
      <c r="E34" s="4"/>
      <c r="F34" s="4"/>
      <c r="G34" s="4"/>
      <c r="H34" s="4"/>
      <c r="I34" s="4"/>
      <c r="J34" s="4"/>
      <c r="K34" s="4"/>
    </row>
    <row r="35" spans="1:11" ht="15.75" x14ac:dyDescent="0.25">
      <c r="A35" s="5">
        <v>1</v>
      </c>
      <c r="B35" s="6" t="s">
        <v>30</v>
      </c>
      <c r="C35" s="60" t="s">
        <v>31</v>
      </c>
      <c r="D35" s="61"/>
      <c r="E35" s="61"/>
      <c r="F35" s="5">
        <v>2</v>
      </c>
      <c r="G35" s="6" t="s">
        <v>30</v>
      </c>
      <c r="H35" s="60" t="s">
        <v>28</v>
      </c>
      <c r="I35" s="60"/>
      <c r="J35" s="60"/>
      <c r="K35" s="60"/>
    </row>
    <row r="36" spans="1:11" ht="15.75" x14ac:dyDescent="0.25">
      <c r="A36" s="6"/>
      <c r="B36" s="6" t="s">
        <v>32</v>
      </c>
      <c r="C36" s="61" t="s">
        <v>33</v>
      </c>
      <c r="D36" s="61"/>
      <c r="E36" s="61"/>
      <c r="F36" s="6"/>
      <c r="G36" s="6" t="s">
        <v>32</v>
      </c>
      <c r="H36" s="61" t="s">
        <v>34</v>
      </c>
      <c r="I36" s="61"/>
      <c r="J36" s="61"/>
      <c r="K36" s="6"/>
    </row>
    <row r="37" spans="1:11" ht="15.75" x14ac:dyDescent="0.25">
      <c r="A37" s="6"/>
      <c r="B37" s="7" t="s">
        <v>35</v>
      </c>
      <c r="C37" s="16">
        <f>C31</f>
        <v>5400000</v>
      </c>
      <c r="D37" s="6"/>
      <c r="E37" s="6"/>
      <c r="F37" s="6"/>
      <c r="G37" s="7" t="s">
        <v>35</v>
      </c>
      <c r="H37" s="16">
        <f>C32</f>
        <v>168750</v>
      </c>
      <c r="I37" s="6"/>
      <c r="J37" s="6"/>
      <c r="K37" s="6"/>
    </row>
    <row r="38" spans="1:11" ht="15.75" x14ac:dyDescent="0.25">
      <c r="A38" s="4"/>
      <c r="B38" s="4"/>
      <c r="C38" s="4"/>
      <c r="D38" s="4"/>
      <c r="E38" s="4"/>
      <c r="F38" s="4"/>
      <c r="G38" s="4"/>
      <c r="H38" s="4"/>
      <c r="I38" s="4"/>
      <c r="J38" s="4"/>
      <c r="K38" s="4"/>
    </row>
    <row r="39" spans="1:11" ht="15.75" x14ac:dyDescent="0.25">
      <c r="A39" s="4"/>
      <c r="B39" t="s">
        <v>36</v>
      </c>
      <c r="C39" s="4"/>
      <c r="D39" s="4"/>
      <c r="E39" s="4"/>
      <c r="F39" s="4"/>
      <c r="G39" s="4"/>
      <c r="H39" s="4"/>
      <c r="I39" s="4"/>
      <c r="J39" s="4"/>
      <c r="K39" s="4"/>
    </row>
    <row r="40" spans="1:11" x14ac:dyDescent="0.25">
      <c r="B40" t="s">
        <v>37</v>
      </c>
    </row>
    <row r="42" spans="1:11" x14ac:dyDescent="0.25">
      <c r="B42" t="s">
        <v>38</v>
      </c>
    </row>
    <row r="49" spans="2:8" x14ac:dyDescent="0.25">
      <c r="F49" t="s">
        <v>39</v>
      </c>
    </row>
    <row r="50" spans="2:8" x14ac:dyDescent="0.25">
      <c r="B50" s="20" t="s">
        <v>40</v>
      </c>
      <c r="F50" s="20" t="s">
        <v>41</v>
      </c>
    </row>
    <row r="51" spans="2:8" x14ac:dyDescent="0.25">
      <c r="B51" s="59"/>
      <c r="C51" s="59"/>
      <c r="F51" s="59"/>
      <c r="G51" s="59"/>
      <c r="H51" s="59"/>
    </row>
    <row r="52" spans="2:8" x14ac:dyDescent="0.25">
      <c r="B52" s="59"/>
      <c r="C52" s="59"/>
      <c r="F52" s="59"/>
      <c r="G52" s="59"/>
      <c r="H52" s="59"/>
    </row>
    <row r="53" spans="2:8" x14ac:dyDescent="0.25">
      <c r="B53" s="59"/>
      <c r="C53" s="59"/>
      <c r="F53" s="59"/>
      <c r="G53" s="59"/>
      <c r="H53" s="59"/>
    </row>
    <row r="54" spans="2:8" x14ac:dyDescent="0.25">
      <c r="B54" s="59"/>
      <c r="C54" s="59"/>
      <c r="F54" s="59"/>
      <c r="G54" s="59"/>
      <c r="H54" s="59"/>
    </row>
    <row r="55" spans="2:8" x14ac:dyDescent="0.25">
      <c r="B55" s="59"/>
      <c r="C55" s="59"/>
      <c r="F55" s="59"/>
      <c r="G55" s="59"/>
      <c r="H55" s="59"/>
    </row>
    <row r="56" spans="2:8" x14ac:dyDescent="0.25">
      <c r="B56" s="59"/>
      <c r="C56" s="59"/>
      <c r="F56" s="59"/>
      <c r="G56" s="59"/>
      <c r="H56" s="59"/>
    </row>
    <row r="57" spans="2:8" x14ac:dyDescent="0.25">
      <c r="B57" s="59"/>
      <c r="C57" s="59"/>
      <c r="F57" s="59"/>
      <c r="G57" s="59"/>
      <c r="H57" s="59"/>
    </row>
    <row r="58" spans="2:8" x14ac:dyDescent="0.25">
      <c r="B58" s="59"/>
      <c r="C58" s="59"/>
      <c r="F58" s="59"/>
      <c r="G58" s="59"/>
      <c r="H58" s="59"/>
    </row>
  </sheetData>
  <mergeCells count="18">
    <mergeCell ref="A9:K9"/>
    <mergeCell ref="A23:A24"/>
    <mergeCell ref="B23:B24"/>
    <mergeCell ref="C23:E23"/>
    <mergeCell ref="I23:J23"/>
    <mergeCell ref="B11:D11"/>
    <mergeCell ref="B12:D12"/>
    <mergeCell ref="A14:A15"/>
    <mergeCell ref="B14:B15"/>
    <mergeCell ref="C14:E14"/>
    <mergeCell ref="F14:F15"/>
    <mergeCell ref="I11:J11"/>
    <mergeCell ref="I12:J12"/>
    <mergeCell ref="A3:K3"/>
    <mergeCell ref="A4:K4"/>
    <mergeCell ref="A5:J5"/>
    <mergeCell ref="A6:J6"/>
    <mergeCell ref="A8:K8"/>
  </mergeCells>
  <pageMargins left="0.7" right="0.7" top="0.75" bottom="0.75" header="0.3" footer="0.3"/>
  <pageSetup orientation="portrait" horizontalDpi="120" verticalDpi="14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Tarif!$B$5:$B$8</xm:f>
          </x14:formula1>
          <xm:sqref>G16:G20</xm:sqref>
        </x14:dataValidation>
        <x14:dataValidation type="list" allowBlank="1" showInputMessage="1" showErrorMessage="1" xr:uid="{FB59F498-EC9C-4BDD-94E5-2AFB4D26B47D}">
          <x14:formula1>
            <xm:f>'Tarif Jambong'!$B$8:$B$17</xm:f>
          </x14:formula1>
          <xm:sqref>B16:B20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opLeftCell="A19" workbookViewId="0">
      <selection activeCell="F24" sqref="F24"/>
    </sheetView>
  </sheetViews>
  <sheetFormatPr defaultRowHeight="12.75" x14ac:dyDescent="0.25"/>
  <cols>
    <col min="1" max="1" width="25.140625" style="22" customWidth="1"/>
    <col min="2" max="2" width="13.85546875" style="22" customWidth="1"/>
    <col min="3" max="3" width="14.140625" style="22" customWidth="1"/>
    <col min="4" max="5" width="15.42578125" style="22" customWidth="1"/>
    <col min="6" max="6" width="12.7109375" style="22" customWidth="1"/>
    <col min="7" max="7" width="6.28515625" style="22" customWidth="1"/>
    <col min="8" max="16384" width="9.140625" style="22"/>
  </cols>
  <sheetData>
    <row r="1" spans="1:7" ht="17.25" customHeight="1" x14ac:dyDescent="0.25">
      <c r="A1" s="133" t="s">
        <v>65</v>
      </c>
      <c r="B1" s="133"/>
      <c r="C1" s="133"/>
      <c r="D1" s="133"/>
      <c r="E1" s="133"/>
      <c r="F1" s="133"/>
      <c r="G1" s="133"/>
    </row>
    <row r="2" spans="1:7" ht="17.25" customHeight="1" x14ac:dyDescent="0.25">
      <c r="A2" s="134" t="s">
        <v>64</v>
      </c>
      <c r="B2" s="136" t="s">
        <v>63</v>
      </c>
      <c r="C2" s="138" t="s">
        <v>62</v>
      </c>
      <c r="D2" s="139"/>
      <c r="E2" s="139"/>
      <c r="F2" s="140"/>
    </row>
    <row r="3" spans="1:7" ht="47.25" x14ac:dyDescent="0.25">
      <c r="A3" s="135"/>
      <c r="B3" s="137"/>
      <c r="C3" s="28" t="s">
        <v>61</v>
      </c>
      <c r="D3" s="29" t="s">
        <v>60</v>
      </c>
      <c r="E3" s="29" t="s">
        <v>59</v>
      </c>
      <c r="F3" s="28" t="s">
        <v>58</v>
      </c>
    </row>
    <row r="4" spans="1:7" ht="17.25" customHeight="1" x14ac:dyDescent="0.25">
      <c r="A4" s="27">
        <v>1</v>
      </c>
      <c r="B4" s="27">
        <v>2</v>
      </c>
      <c r="C4" s="27">
        <v>3</v>
      </c>
      <c r="D4" s="27">
        <v>4</v>
      </c>
      <c r="E4" s="27">
        <v>5</v>
      </c>
      <c r="F4" s="27">
        <v>6</v>
      </c>
    </row>
    <row r="5" spans="1:7" ht="17.25" customHeight="1" x14ac:dyDescent="0.25">
      <c r="A5" s="127" t="s">
        <v>57</v>
      </c>
      <c r="B5" s="26" t="s">
        <v>49</v>
      </c>
      <c r="C5" s="23">
        <v>1275000</v>
      </c>
      <c r="D5" s="23">
        <v>1125000</v>
      </c>
      <c r="E5" s="23">
        <v>2400000</v>
      </c>
      <c r="F5" s="23">
        <v>480000</v>
      </c>
    </row>
    <row r="6" spans="1:7" ht="17.25" customHeight="1" x14ac:dyDescent="0.25">
      <c r="A6" s="128"/>
      <c r="B6" s="26" t="s">
        <v>48</v>
      </c>
      <c r="C6" s="23">
        <v>1275000</v>
      </c>
      <c r="D6" s="23">
        <v>750000</v>
      </c>
      <c r="E6" s="23">
        <v>2025000</v>
      </c>
      <c r="F6" s="23">
        <v>405000</v>
      </c>
    </row>
    <row r="7" spans="1:7" ht="17.25" customHeight="1" x14ac:dyDescent="0.25">
      <c r="A7" s="128"/>
      <c r="B7" s="26" t="s">
        <v>47</v>
      </c>
      <c r="C7" s="23">
        <v>1275000</v>
      </c>
      <c r="D7" s="23">
        <v>562500</v>
      </c>
      <c r="E7" s="23">
        <v>1837500</v>
      </c>
      <c r="F7" s="23">
        <v>367500</v>
      </c>
    </row>
    <row r="8" spans="1:7" ht="17.25" customHeight="1" x14ac:dyDescent="0.25">
      <c r="A8" s="129"/>
      <c r="B8" s="26" t="s">
        <v>46</v>
      </c>
      <c r="C8" s="23">
        <v>1275000</v>
      </c>
      <c r="D8" s="23">
        <v>450000</v>
      </c>
      <c r="E8" s="23">
        <v>1725000</v>
      </c>
      <c r="F8" s="23">
        <v>345000</v>
      </c>
    </row>
    <row r="9" spans="1:7" ht="15.75" x14ac:dyDescent="0.25">
      <c r="A9" s="127" t="s">
        <v>56</v>
      </c>
      <c r="B9" s="26" t="s">
        <v>49</v>
      </c>
      <c r="C9" s="23">
        <v>2250000</v>
      </c>
      <c r="D9" s="23">
        <v>2250000</v>
      </c>
      <c r="E9" s="23">
        <v>4500000</v>
      </c>
      <c r="F9" s="23">
        <v>900000</v>
      </c>
    </row>
    <row r="10" spans="1:7" ht="17.25" customHeight="1" x14ac:dyDescent="0.25">
      <c r="A10" s="128"/>
      <c r="B10" s="26" t="s">
        <v>48</v>
      </c>
      <c r="C10" s="23">
        <v>2250000</v>
      </c>
      <c r="D10" s="23">
        <v>1800000</v>
      </c>
      <c r="E10" s="23">
        <v>4050000</v>
      </c>
      <c r="F10" s="23">
        <v>810000</v>
      </c>
    </row>
    <row r="11" spans="1:7" ht="17.25" customHeight="1" x14ac:dyDescent="0.25">
      <c r="A11" s="128"/>
      <c r="B11" s="26" t="s">
        <v>47</v>
      </c>
      <c r="C11" s="23">
        <v>2250000</v>
      </c>
      <c r="D11" s="23">
        <v>1350000</v>
      </c>
      <c r="E11" s="23">
        <v>3600000</v>
      </c>
      <c r="F11" s="23">
        <v>720000</v>
      </c>
    </row>
    <row r="12" spans="1:7" ht="17.25" customHeight="1" x14ac:dyDescent="0.25">
      <c r="A12" s="129"/>
      <c r="B12" s="26" t="s">
        <v>46</v>
      </c>
      <c r="C12" s="23">
        <v>2250000</v>
      </c>
      <c r="D12" s="23">
        <v>900000</v>
      </c>
      <c r="E12" s="23">
        <v>3150000</v>
      </c>
      <c r="F12" s="23">
        <v>630000</v>
      </c>
    </row>
    <row r="13" spans="1:7" ht="17.25" customHeight="1" x14ac:dyDescent="0.25">
      <c r="A13" s="127" t="s">
        <v>55</v>
      </c>
      <c r="B13" s="26" t="s">
        <v>49</v>
      </c>
      <c r="C13" s="23">
        <v>15000000</v>
      </c>
      <c r="D13" s="23">
        <v>4500000</v>
      </c>
      <c r="E13" s="23">
        <v>19500000</v>
      </c>
      <c r="F13" s="23">
        <v>3900000</v>
      </c>
    </row>
    <row r="14" spans="1:7" ht="15.75" x14ac:dyDescent="0.25">
      <c r="A14" s="128"/>
      <c r="B14" s="26" t="s">
        <v>48</v>
      </c>
      <c r="C14" s="23">
        <v>15000000</v>
      </c>
      <c r="D14" s="23">
        <v>3750000</v>
      </c>
      <c r="E14" s="23">
        <v>18750000</v>
      </c>
      <c r="F14" s="23">
        <v>3750000</v>
      </c>
    </row>
    <row r="15" spans="1:7" ht="17.25" customHeight="1" x14ac:dyDescent="0.25">
      <c r="A15" s="128"/>
      <c r="B15" s="26" t="s">
        <v>47</v>
      </c>
      <c r="C15" s="23">
        <v>15000000</v>
      </c>
      <c r="D15" s="23">
        <v>3000000</v>
      </c>
      <c r="E15" s="23">
        <v>18000000</v>
      </c>
      <c r="F15" s="23">
        <v>3600000</v>
      </c>
    </row>
    <row r="16" spans="1:7" ht="17.25" customHeight="1" x14ac:dyDescent="0.25">
      <c r="A16" s="129"/>
      <c r="B16" s="26" t="s">
        <v>46</v>
      </c>
      <c r="C16" s="23">
        <v>15000000</v>
      </c>
      <c r="D16" s="23">
        <v>2250000</v>
      </c>
      <c r="E16" s="23">
        <v>17250000</v>
      </c>
      <c r="F16" s="23">
        <v>3450000</v>
      </c>
    </row>
    <row r="17" spans="1:6" ht="17.25" customHeight="1" x14ac:dyDescent="0.25">
      <c r="A17" s="127" t="s">
        <v>54</v>
      </c>
      <c r="B17" s="26" t="s">
        <v>49</v>
      </c>
      <c r="C17" s="23">
        <v>10800000</v>
      </c>
      <c r="D17" s="23">
        <v>4200000</v>
      </c>
      <c r="E17" s="23">
        <v>15000000</v>
      </c>
      <c r="F17" s="23">
        <v>3000000</v>
      </c>
    </row>
    <row r="18" spans="1:6" ht="17.25" customHeight="1" x14ac:dyDescent="0.25">
      <c r="A18" s="128"/>
      <c r="B18" s="26" t="s">
        <v>48</v>
      </c>
      <c r="C18" s="23">
        <v>10800000</v>
      </c>
      <c r="D18" s="23">
        <v>3000000</v>
      </c>
      <c r="E18" s="23">
        <v>13300000</v>
      </c>
      <c r="F18" s="23">
        <v>2760000</v>
      </c>
    </row>
    <row r="19" spans="1:6" ht="15.75" x14ac:dyDescent="0.25">
      <c r="A19" s="128"/>
      <c r="B19" s="26" t="s">
        <v>47</v>
      </c>
      <c r="C19" s="23">
        <v>10800000</v>
      </c>
      <c r="D19" s="23">
        <v>2250000</v>
      </c>
      <c r="E19" s="23">
        <v>13050000</v>
      </c>
      <c r="F19" s="23">
        <v>2610000</v>
      </c>
    </row>
    <row r="20" spans="1:6" ht="17.25" customHeight="1" x14ac:dyDescent="0.25">
      <c r="A20" s="129"/>
      <c r="B20" s="26" t="s">
        <v>46</v>
      </c>
      <c r="C20" s="23">
        <v>10800000</v>
      </c>
      <c r="D20" s="23">
        <v>1800000</v>
      </c>
      <c r="E20" s="23">
        <v>12600000</v>
      </c>
      <c r="F20" s="23">
        <v>2520000</v>
      </c>
    </row>
    <row r="21" spans="1:6" ht="17.25" customHeight="1" x14ac:dyDescent="0.25">
      <c r="A21" s="127" t="s">
        <v>53</v>
      </c>
      <c r="B21" s="26" t="s">
        <v>49</v>
      </c>
      <c r="C21" s="23">
        <v>2700000</v>
      </c>
      <c r="D21" s="23">
        <v>2550000</v>
      </c>
      <c r="E21" s="23">
        <v>5250000</v>
      </c>
      <c r="F21" s="23">
        <v>1050000</v>
      </c>
    </row>
    <row r="22" spans="1:6" ht="17.25" customHeight="1" x14ac:dyDescent="0.25">
      <c r="A22" s="128"/>
      <c r="B22" s="26" t="s">
        <v>48</v>
      </c>
      <c r="C22" s="23">
        <v>2700000</v>
      </c>
      <c r="D22" s="23">
        <v>2100000</v>
      </c>
      <c r="E22" s="23">
        <v>4800000</v>
      </c>
      <c r="F22" s="23">
        <v>960000</v>
      </c>
    </row>
    <row r="23" spans="1:6" ht="17.25" customHeight="1" x14ac:dyDescent="0.25">
      <c r="A23" s="128"/>
      <c r="B23" s="26" t="s">
        <v>47</v>
      </c>
      <c r="C23" s="23">
        <v>2700000</v>
      </c>
      <c r="D23" s="23">
        <v>1650000</v>
      </c>
      <c r="E23" s="23">
        <v>4350000</v>
      </c>
      <c r="F23" s="23">
        <v>870000</v>
      </c>
    </row>
    <row r="24" spans="1:6" ht="15.75" x14ac:dyDescent="0.25">
      <c r="A24" s="129"/>
      <c r="B24" s="26" t="s">
        <v>46</v>
      </c>
      <c r="C24" s="23">
        <v>2700000</v>
      </c>
      <c r="D24" s="23">
        <v>1050000</v>
      </c>
      <c r="E24" s="23">
        <v>3750000</v>
      </c>
      <c r="F24" s="23">
        <v>750000</v>
      </c>
    </row>
    <row r="25" spans="1:6" ht="17.25" customHeight="1" x14ac:dyDescent="0.25">
      <c r="A25" s="130" t="s">
        <v>52</v>
      </c>
      <c r="B25" s="26" t="s">
        <v>49</v>
      </c>
      <c r="C25" s="23">
        <v>1950000</v>
      </c>
      <c r="D25" s="23">
        <v>1800000</v>
      </c>
      <c r="E25" s="23">
        <v>3750000</v>
      </c>
      <c r="F25" s="23">
        <v>750000</v>
      </c>
    </row>
    <row r="26" spans="1:6" ht="17.25" customHeight="1" x14ac:dyDescent="0.25">
      <c r="A26" s="131"/>
      <c r="B26" s="26" t="s">
        <v>48</v>
      </c>
      <c r="C26" s="23">
        <v>1950000</v>
      </c>
      <c r="D26" s="23">
        <v>1575000</v>
      </c>
      <c r="E26" s="23">
        <v>3525000</v>
      </c>
      <c r="F26" s="23">
        <v>705000</v>
      </c>
    </row>
    <row r="27" spans="1:6" ht="17.25" customHeight="1" x14ac:dyDescent="0.25">
      <c r="A27" s="131"/>
      <c r="B27" s="26" t="s">
        <v>47</v>
      </c>
      <c r="C27" s="23">
        <v>1950000</v>
      </c>
      <c r="D27" s="23">
        <v>1350000</v>
      </c>
      <c r="E27" s="23">
        <v>3300000</v>
      </c>
      <c r="F27" s="23">
        <v>650000</v>
      </c>
    </row>
    <row r="28" spans="1:6" ht="17.25" customHeight="1" x14ac:dyDescent="0.25">
      <c r="A28" s="132"/>
      <c r="B28" s="26" t="s">
        <v>46</v>
      </c>
      <c r="C28" s="23">
        <v>1950000</v>
      </c>
      <c r="D28" s="23">
        <v>1125000</v>
      </c>
      <c r="E28" s="23">
        <v>3075000</v>
      </c>
      <c r="F28" s="23">
        <v>615000</v>
      </c>
    </row>
    <row r="29" spans="1:6" ht="15.75" x14ac:dyDescent="0.25">
      <c r="A29" s="127" t="s">
        <v>51</v>
      </c>
      <c r="B29" s="26" t="s">
        <v>49</v>
      </c>
      <c r="C29" s="23">
        <v>900000</v>
      </c>
      <c r="D29" s="23">
        <v>750000</v>
      </c>
      <c r="E29" s="23">
        <v>1650000</v>
      </c>
      <c r="F29" s="23">
        <v>330000</v>
      </c>
    </row>
    <row r="30" spans="1:6" ht="17.25" customHeight="1" x14ac:dyDescent="0.25">
      <c r="A30" s="128"/>
      <c r="B30" s="26" t="s">
        <v>48</v>
      </c>
      <c r="C30" s="23">
        <v>900000</v>
      </c>
      <c r="D30" s="23">
        <v>525000</v>
      </c>
      <c r="E30" s="23">
        <v>1425000</v>
      </c>
      <c r="F30" s="23">
        <v>285000</v>
      </c>
    </row>
    <row r="31" spans="1:6" ht="17.25" customHeight="1" x14ac:dyDescent="0.25">
      <c r="A31" s="128"/>
      <c r="B31" s="26" t="s">
        <v>47</v>
      </c>
      <c r="C31" s="23">
        <v>900000</v>
      </c>
      <c r="D31" s="23">
        <v>375000</v>
      </c>
      <c r="E31" s="23">
        <v>1275000</v>
      </c>
      <c r="F31" s="23">
        <v>255000</v>
      </c>
    </row>
    <row r="32" spans="1:6" ht="17.25" customHeight="1" x14ac:dyDescent="0.25">
      <c r="A32" s="129"/>
      <c r="B32" s="26" t="s">
        <v>46</v>
      </c>
      <c r="C32" s="23">
        <v>900000</v>
      </c>
      <c r="D32" s="23">
        <v>300000</v>
      </c>
      <c r="E32" s="23">
        <v>1200000</v>
      </c>
      <c r="F32" s="23">
        <v>240000</v>
      </c>
    </row>
    <row r="33" spans="1:6" ht="17.25" customHeight="1" x14ac:dyDescent="0.25">
      <c r="A33" s="130" t="s">
        <v>50</v>
      </c>
      <c r="B33" s="26" t="s">
        <v>49</v>
      </c>
      <c r="C33" s="23">
        <v>1425000</v>
      </c>
      <c r="D33" s="23">
        <v>1425000</v>
      </c>
      <c r="E33" s="23">
        <v>2850000</v>
      </c>
      <c r="F33" s="23">
        <v>570000</v>
      </c>
    </row>
    <row r="34" spans="1:6" ht="15.75" x14ac:dyDescent="0.25">
      <c r="A34" s="131"/>
      <c r="B34" s="26" t="s">
        <v>48</v>
      </c>
      <c r="C34" s="23">
        <v>1425000</v>
      </c>
      <c r="D34" s="23">
        <v>975000</v>
      </c>
      <c r="E34" s="23">
        <v>2400000</v>
      </c>
      <c r="F34" s="23">
        <v>480000</v>
      </c>
    </row>
    <row r="35" spans="1:6" ht="17.25" customHeight="1" x14ac:dyDescent="0.25">
      <c r="A35" s="131"/>
      <c r="B35" s="26" t="s">
        <v>47</v>
      </c>
      <c r="C35" s="23">
        <v>1425000</v>
      </c>
      <c r="D35" s="23">
        <v>825000</v>
      </c>
      <c r="E35" s="23">
        <v>2250000</v>
      </c>
      <c r="F35" s="23">
        <v>450000</v>
      </c>
    </row>
    <row r="36" spans="1:6" ht="17.25" customHeight="1" x14ac:dyDescent="0.25">
      <c r="A36" s="132"/>
      <c r="B36" s="26" t="s">
        <v>46</v>
      </c>
      <c r="C36" s="23">
        <v>1425000</v>
      </c>
      <c r="D36" s="23">
        <v>600000</v>
      </c>
      <c r="E36" s="23">
        <v>2025000</v>
      </c>
      <c r="F36" s="23">
        <v>405000</v>
      </c>
    </row>
    <row r="37" spans="1:6" ht="33.75" customHeight="1" x14ac:dyDescent="0.25">
      <c r="A37" s="88" t="s">
        <v>132</v>
      </c>
      <c r="B37" s="24"/>
      <c r="C37" s="23">
        <v>1650000</v>
      </c>
      <c r="D37" s="23">
        <v>2550000</v>
      </c>
      <c r="E37" s="23">
        <v>4200000</v>
      </c>
      <c r="F37" s="23">
        <v>840000</v>
      </c>
    </row>
    <row r="38" spans="1:6" ht="17.25" customHeight="1" x14ac:dyDescent="0.25"/>
    <row r="39" spans="1:6" ht="8.85" customHeight="1" x14ac:dyDescent="0.25"/>
    <row r="40" spans="1:6" ht="17.25" customHeight="1" x14ac:dyDescent="0.25"/>
    <row r="41" spans="1:6" ht="17.25" customHeight="1" x14ac:dyDescent="0.25"/>
    <row r="42" spans="1:6" ht="17.25" customHeight="1" x14ac:dyDescent="0.25"/>
    <row r="43" spans="1:6" ht="17.25" customHeight="1" x14ac:dyDescent="0.25"/>
    <row r="44" spans="1:6" ht="8.85" customHeight="1" x14ac:dyDescent="0.25"/>
    <row r="45" spans="1:6" ht="34.5" customHeight="1" x14ac:dyDescent="0.25"/>
    <row r="55" spans="1:1" x14ac:dyDescent="0.25">
      <c r="A55" s="72"/>
    </row>
    <row r="56" spans="1:1" x14ac:dyDescent="0.25">
      <c r="A56" s="72"/>
    </row>
    <row r="57" spans="1:1" x14ac:dyDescent="0.25">
      <c r="A57" s="72"/>
    </row>
    <row r="58" spans="1:1" x14ac:dyDescent="0.25">
      <c r="A58" s="72"/>
    </row>
    <row r="59" spans="1:1" x14ac:dyDescent="0.25">
      <c r="A59" s="72"/>
    </row>
  </sheetData>
  <mergeCells count="12">
    <mergeCell ref="A9:A12"/>
    <mergeCell ref="A13:A16"/>
    <mergeCell ref="A1:G1"/>
    <mergeCell ref="A2:A3"/>
    <mergeCell ref="B2:B3"/>
    <mergeCell ref="C2:F2"/>
    <mergeCell ref="A5:A8"/>
    <mergeCell ref="A17:A20"/>
    <mergeCell ref="A21:A24"/>
    <mergeCell ref="A25:A28"/>
    <mergeCell ref="A29:A32"/>
    <mergeCell ref="A33:A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topLeftCell="A3" workbookViewId="0">
      <selection activeCell="C10" sqref="C10"/>
    </sheetView>
  </sheetViews>
  <sheetFormatPr defaultRowHeight="12.75" x14ac:dyDescent="0.25"/>
  <cols>
    <col min="1" max="1" width="4.5703125" style="22" customWidth="1"/>
    <col min="2" max="2" width="33" style="22" customWidth="1"/>
    <col min="3" max="3" width="59.42578125" style="22" customWidth="1"/>
    <col min="4" max="4" width="6.42578125" style="22" customWidth="1"/>
    <col min="5" max="16384" width="9.140625" style="22"/>
  </cols>
  <sheetData>
    <row r="1" spans="1:4" ht="83.25" customHeight="1" x14ac:dyDescent="0.25">
      <c r="A1" s="141" t="s">
        <v>129</v>
      </c>
      <c r="B1" s="142"/>
      <c r="C1" s="142"/>
      <c r="D1" s="142"/>
    </row>
    <row r="2" spans="1:4" ht="102.95" customHeight="1" x14ac:dyDescent="0.25">
      <c r="A2" s="143" t="s">
        <v>77</v>
      </c>
      <c r="B2" s="143"/>
      <c r="C2" s="143"/>
      <c r="D2" s="143"/>
    </row>
    <row r="3" spans="1:4" ht="17.25" customHeight="1" x14ac:dyDescent="0.25">
      <c r="A3" s="133" t="s">
        <v>76</v>
      </c>
      <c r="B3" s="133"/>
      <c r="C3" s="133"/>
      <c r="D3" s="133"/>
    </row>
    <row r="4" spans="1:4" ht="18" customHeight="1" x14ac:dyDescent="0.25">
      <c r="A4" s="33" t="s">
        <v>75</v>
      </c>
      <c r="B4" s="32" t="s">
        <v>74</v>
      </c>
      <c r="C4" s="32" t="s">
        <v>73</v>
      </c>
    </row>
    <row r="5" spans="1:4" ht="42.2" customHeight="1" x14ac:dyDescent="0.25">
      <c r="A5" s="31" t="s">
        <v>72</v>
      </c>
      <c r="B5" s="30" t="s">
        <v>71</v>
      </c>
      <c r="C5" s="30" t="s">
        <v>70</v>
      </c>
    </row>
    <row r="6" spans="1:4" ht="37.35" customHeight="1" x14ac:dyDescent="0.25">
      <c r="A6" s="31" t="s">
        <v>69</v>
      </c>
      <c r="B6" s="30" t="s">
        <v>68</v>
      </c>
      <c r="C6" s="30" t="s">
        <v>67</v>
      </c>
    </row>
    <row r="7" spans="1:4" ht="105.2" customHeight="1" x14ac:dyDescent="0.25">
      <c r="A7" s="143" t="s">
        <v>66</v>
      </c>
      <c r="B7" s="143"/>
      <c r="C7" s="143"/>
      <c r="D7" s="143"/>
    </row>
    <row r="9" spans="1:4" ht="12.75" customHeight="1" x14ac:dyDescent="0.25">
      <c r="B9" s="70" t="s">
        <v>130</v>
      </c>
    </row>
    <row r="10" spans="1:4" ht="12.75" customHeight="1" x14ac:dyDescent="0.25">
      <c r="B10" s="68" t="s">
        <v>56</v>
      </c>
    </row>
    <row r="11" spans="1:4" ht="12.75" customHeight="1" x14ac:dyDescent="0.25">
      <c r="B11" s="68" t="s">
        <v>55</v>
      </c>
    </row>
    <row r="12" spans="1:4" ht="12.75" customHeight="1" x14ac:dyDescent="0.25">
      <c r="B12" s="68" t="s">
        <v>54</v>
      </c>
    </row>
    <row r="13" spans="1:4" ht="12.75" customHeight="1" x14ac:dyDescent="0.25">
      <c r="B13" s="68" t="s">
        <v>53</v>
      </c>
    </row>
    <row r="14" spans="1:4" ht="12.75" customHeight="1" x14ac:dyDescent="0.25">
      <c r="B14" s="69" t="s">
        <v>52</v>
      </c>
    </row>
    <row r="15" spans="1:4" ht="12.75" customHeight="1" x14ac:dyDescent="0.25">
      <c r="B15" s="70" t="s">
        <v>133</v>
      </c>
    </row>
    <row r="16" spans="1:4" ht="12.75" customHeight="1" x14ac:dyDescent="0.25">
      <c r="B16" s="69" t="s">
        <v>50</v>
      </c>
    </row>
    <row r="17" spans="2:2" ht="12.75" customHeight="1" x14ac:dyDescent="0.25">
      <c r="B17" s="89" t="s">
        <v>132</v>
      </c>
    </row>
    <row r="18" spans="2:2" ht="12.75" customHeight="1" x14ac:dyDescent="0.25">
      <c r="B18" s="68"/>
    </row>
    <row r="19" spans="2:2" ht="12.75" customHeight="1" x14ac:dyDescent="0.25">
      <c r="B19" s="68"/>
    </row>
    <row r="20" spans="2:2" ht="12.75" customHeight="1" x14ac:dyDescent="0.25">
      <c r="B20" s="68"/>
    </row>
    <row r="21" spans="2:2" ht="12.75" customHeight="1" x14ac:dyDescent="0.25"/>
    <row r="22" spans="2:2" ht="12.75" customHeight="1" x14ac:dyDescent="0.25">
      <c r="B22" s="68"/>
    </row>
    <row r="23" spans="2:2" ht="12.75" customHeight="1" x14ac:dyDescent="0.25">
      <c r="B23" s="68"/>
    </row>
    <row r="24" spans="2:2" ht="12.75" customHeight="1" x14ac:dyDescent="0.25">
      <c r="B24" s="68"/>
    </row>
    <row r="25" spans="2:2" ht="12.75" customHeight="1" x14ac:dyDescent="0.25"/>
    <row r="26" spans="2:2" ht="12.75" customHeight="1" x14ac:dyDescent="0.25">
      <c r="B26" s="68"/>
    </row>
    <row r="27" spans="2:2" ht="12.75" customHeight="1" x14ac:dyDescent="0.25">
      <c r="B27" s="68"/>
    </row>
    <row r="28" spans="2:2" ht="12.75" customHeight="1" x14ac:dyDescent="0.25">
      <c r="B28" s="68"/>
    </row>
    <row r="29" spans="2:2" ht="12.75" customHeight="1" x14ac:dyDescent="0.25"/>
    <row r="30" spans="2:2" ht="12.75" customHeight="1" x14ac:dyDescent="0.25">
      <c r="B30" s="69"/>
    </row>
    <row r="31" spans="2:2" ht="12.75" customHeight="1" x14ac:dyDescent="0.25">
      <c r="B31" s="69"/>
    </row>
    <row r="32" spans="2:2" ht="12.75" customHeight="1" x14ac:dyDescent="0.25">
      <c r="B32" s="69"/>
    </row>
    <row r="33" spans="2:2" ht="12.75" customHeight="1" x14ac:dyDescent="0.25"/>
    <row r="34" spans="2:2" ht="12.75" customHeight="1" x14ac:dyDescent="0.25">
      <c r="B34" s="68"/>
    </row>
    <row r="35" spans="2:2" ht="12.75" customHeight="1" x14ac:dyDescent="0.25">
      <c r="B35" s="68"/>
    </row>
    <row r="36" spans="2:2" ht="12.75" customHeight="1" x14ac:dyDescent="0.25">
      <c r="B36" s="68"/>
    </row>
    <row r="37" spans="2:2" ht="12.75" customHeight="1" x14ac:dyDescent="0.25"/>
    <row r="38" spans="2:2" ht="12.75" customHeight="1" x14ac:dyDescent="0.25">
      <c r="B38" s="69"/>
    </row>
    <row r="39" spans="2:2" ht="12.75" customHeight="1" x14ac:dyDescent="0.25">
      <c r="B39" s="69"/>
    </row>
    <row r="40" spans="2:2" ht="12.75" customHeight="1" x14ac:dyDescent="0.25">
      <c r="B40" s="69"/>
    </row>
  </sheetData>
  <mergeCells count="4">
    <mergeCell ref="A1:D1"/>
    <mergeCell ref="A2:D2"/>
    <mergeCell ref="A3:D3"/>
    <mergeCell ref="A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topLeftCell="A27" workbookViewId="0">
      <selection activeCell="I38" sqref="I38"/>
    </sheetView>
  </sheetViews>
  <sheetFormatPr defaultRowHeight="12.75" x14ac:dyDescent="0.25"/>
  <cols>
    <col min="1" max="1" width="22.140625" style="22" customWidth="1"/>
    <col min="2" max="2" width="17" style="22" customWidth="1"/>
    <col min="3" max="3" width="14.140625" style="22" customWidth="1"/>
    <col min="4" max="5" width="15.42578125" style="22" customWidth="1"/>
    <col min="6" max="6" width="12.7109375" style="22" customWidth="1"/>
    <col min="7" max="7" width="6.28515625" style="22" customWidth="1"/>
    <col min="8" max="16384" width="9.140625" style="22"/>
  </cols>
  <sheetData>
    <row r="1" spans="1:7" ht="17.25" customHeight="1" x14ac:dyDescent="0.25">
      <c r="A1" s="133" t="s">
        <v>108</v>
      </c>
      <c r="B1" s="133"/>
      <c r="C1" s="133"/>
      <c r="D1" s="133"/>
      <c r="E1" s="133"/>
      <c r="F1" s="133"/>
      <c r="G1" s="133"/>
    </row>
    <row r="2" spans="1:7" ht="42" customHeight="1" x14ac:dyDescent="0.25">
      <c r="A2" s="38" t="s">
        <v>64</v>
      </c>
      <c r="B2" s="37" t="s">
        <v>92</v>
      </c>
      <c r="C2" s="28" t="s">
        <v>61</v>
      </c>
      <c r="D2" s="29" t="s">
        <v>60</v>
      </c>
      <c r="E2" s="29" t="s">
        <v>59</v>
      </c>
      <c r="F2" s="28" t="s">
        <v>58</v>
      </c>
    </row>
    <row r="3" spans="1:7" ht="17.25" customHeight="1" x14ac:dyDescent="0.25">
      <c r="A3" s="27">
        <v>1</v>
      </c>
      <c r="B3" s="27">
        <v>2</v>
      </c>
      <c r="C3" s="27">
        <v>3</v>
      </c>
      <c r="D3" s="27">
        <v>4</v>
      </c>
      <c r="E3" s="27">
        <v>5</v>
      </c>
      <c r="F3" s="27">
        <v>6</v>
      </c>
    </row>
    <row r="4" spans="1:7" ht="17.25" customHeight="1" x14ac:dyDescent="0.25">
      <c r="A4" s="43" t="s">
        <v>107</v>
      </c>
      <c r="B4" s="26" t="s">
        <v>104</v>
      </c>
      <c r="C4" s="23">
        <v>18000000</v>
      </c>
      <c r="D4" s="23">
        <v>12000000</v>
      </c>
      <c r="E4" s="23">
        <v>30000000</v>
      </c>
      <c r="F4" s="23">
        <v>6000000</v>
      </c>
    </row>
    <row r="5" spans="1:7" ht="17.25" customHeight="1" x14ac:dyDescent="0.25">
      <c r="A5" s="43" t="s">
        <v>106</v>
      </c>
      <c r="B5" s="26" t="s">
        <v>104</v>
      </c>
      <c r="C5" s="23">
        <v>4500000</v>
      </c>
      <c r="D5" s="23">
        <v>1800000</v>
      </c>
      <c r="E5" s="23">
        <v>6300000</v>
      </c>
      <c r="F5" s="23">
        <v>1260000</v>
      </c>
    </row>
    <row r="6" spans="1:7" ht="17.25" customHeight="1" x14ac:dyDescent="0.25">
      <c r="A6" s="43" t="s">
        <v>105</v>
      </c>
      <c r="B6" s="26" t="s">
        <v>104</v>
      </c>
      <c r="C6" s="23">
        <v>18000000</v>
      </c>
      <c r="D6" s="23">
        <v>12000000</v>
      </c>
      <c r="E6" s="23">
        <v>30000000</v>
      </c>
      <c r="F6" s="23">
        <v>6000000</v>
      </c>
    </row>
    <row r="7" spans="1:7" ht="17.25" customHeight="1" x14ac:dyDescent="0.25">
      <c r="A7" s="43" t="s">
        <v>103</v>
      </c>
      <c r="B7" s="26" t="s">
        <v>102</v>
      </c>
      <c r="C7" s="23">
        <v>90000</v>
      </c>
      <c r="D7" s="23">
        <v>15000</v>
      </c>
      <c r="E7" s="23">
        <v>135000</v>
      </c>
      <c r="F7" s="23">
        <v>27000</v>
      </c>
    </row>
    <row r="8" spans="1:7" ht="17.25" customHeight="1" x14ac:dyDescent="0.25">
      <c r="A8" s="133" t="s">
        <v>101</v>
      </c>
      <c r="B8" s="133"/>
      <c r="C8" s="133"/>
      <c r="D8" s="133"/>
      <c r="E8" s="133"/>
      <c r="F8" s="133"/>
      <c r="G8" s="133"/>
    </row>
    <row r="9" spans="1:7" ht="42" customHeight="1" x14ac:dyDescent="0.25">
      <c r="A9" s="42" t="s">
        <v>64</v>
      </c>
      <c r="B9" s="37" t="s">
        <v>92</v>
      </c>
      <c r="C9" s="28" t="s">
        <v>61</v>
      </c>
      <c r="D9" s="29" t="s">
        <v>60</v>
      </c>
      <c r="E9" s="29" t="s">
        <v>59</v>
      </c>
      <c r="F9" s="28" t="s">
        <v>58</v>
      </c>
    </row>
    <row r="10" spans="1:7" ht="17.25" customHeight="1" x14ac:dyDescent="0.25">
      <c r="A10" s="27">
        <v>1</v>
      </c>
      <c r="B10" s="27">
        <v>2</v>
      </c>
      <c r="C10" s="27">
        <v>3</v>
      </c>
      <c r="D10" s="41">
        <v>4</v>
      </c>
      <c r="E10" s="27">
        <v>5</v>
      </c>
      <c r="F10" s="27">
        <v>6</v>
      </c>
    </row>
    <row r="11" spans="1:7" ht="17.25" customHeight="1" x14ac:dyDescent="0.25">
      <c r="A11" s="179" t="s">
        <v>100</v>
      </c>
      <c r="B11" s="26" t="s">
        <v>97</v>
      </c>
      <c r="C11" s="23">
        <v>150000</v>
      </c>
      <c r="D11" s="40">
        <v>450000</v>
      </c>
      <c r="E11" s="23">
        <v>600000</v>
      </c>
      <c r="F11" s="23">
        <v>120000</v>
      </c>
    </row>
    <row r="12" spans="1:7" ht="17.25" customHeight="1" x14ac:dyDescent="0.25">
      <c r="A12" s="180"/>
      <c r="B12" s="26" t="s">
        <v>96</v>
      </c>
      <c r="C12" s="26" t="s">
        <v>83</v>
      </c>
      <c r="D12" s="39" t="s">
        <v>83</v>
      </c>
      <c r="E12" s="26" t="s">
        <v>83</v>
      </c>
      <c r="F12" s="23">
        <v>30000</v>
      </c>
    </row>
    <row r="13" spans="1:7" ht="41.1" customHeight="1" x14ac:dyDescent="0.25">
      <c r="A13" s="181"/>
      <c r="B13" s="26" t="s">
        <v>94</v>
      </c>
      <c r="C13" s="26" t="s">
        <v>83</v>
      </c>
      <c r="D13" s="39" t="s">
        <v>83</v>
      </c>
      <c r="E13" s="26" t="s">
        <v>83</v>
      </c>
      <c r="F13" s="23">
        <v>6000</v>
      </c>
    </row>
    <row r="14" spans="1:7" ht="8.4499999999999993" customHeight="1" x14ac:dyDescent="0.2">
      <c r="A14" s="146"/>
      <c r="B14" s="147"/>
      <c r="C14" s="147"/>
      <c r="D14" s="147"/>
      <c r="E14" s="147"/>
      <c r="F14" s="148"/>
    </row>
    <row r="15" spans="1:7" ht="17.25" customHeight="1" x14ac:dyDescent="0.25">
      <c r="A15" s="127" t="s">
        <v>99</v>
      </c>
      <c r="B15" s="26" t="s">
        <v>97</v>
      </c>
      <c r="C15" s="23">
        <v>1050000</v>
      </c>
      <c r="D15" s="40">
        <v>525000</v>
      </c>
      <c r="E15" s="23">
        <v>1575000</v>
      </c>
      <c r="F15" s="23">
        <v>315000</v>
      </c>
    </row>
    <row r="16" spans="1:7" ht="17.25" customHeight="1" x14ac:dyDescent="0.25">
      <c r="A16" s="128"/>
      <c r="B16" s="26" t="s">
        <v>96</v>
      </c>
      <c r="C16" s="26" t="s">
        <v>83</v>
      </c>
      <c r="D16" s="39" t="s">
        <v>83</v>
      </c>
      <c r="E16" s="26" t="s">
        <v>83</v>
      </c>
      <c r="F16" s="23">
        <v>78750</v>
      </c>
    </row>
    <row r="17" spans="1:7" ht="17.25" customHeight="1" x14ac:dyDescent="0.25">
      <c r="A17" s="129"/>
      <c r="B17" s="26" t="s">
        <v>94</v>
      </c>
      <c r="C17" s="26" t="s">
        <v>83</v>
      </c>
      <c r="D17" s="39" t="s">
        <v>83</v>
      </c>
      <c r="E17" s="26" t="s">
        <v>83</v>
      </c>
      <c r="F17" s="23">
        <v>15750</v>
      </c>
    </row>
    <row r="18" spans="1:7" ht="8.85" customHeight="1" x14ac:dyDescent="0.2">
      <c r="A18" s="146"/>
      <c r="B18" s="147"/>
      <c r="C18" s="147"/>
      <c r="D18" s="147"/>
      <c r="E18" s="147"/>
      <c r="F18" s="148"/>
    </row>
    <row r="19" spans="1:7" ht="17.25" customHeight="1" x14ac:dyDescent="0.25">
      <c r="A19" s="127" t="s">
        <v>98</v>
      </c>
      <c r="B19" s="26" t="s">
        <v>97</v>
      </c>
      <c r="C19" s="26" t="s">
        <v>83</v>
      </c>
      <c r="D19" s="39" t="s">
        <v>83</v>
      </c>
      <c r="E19" s="26" t="s">
        <v>83</v>
      </c>
      <c r="F19" s="23">
        <v>120000</v>
      </c>
    </row>
    <row r="20" spans="1:7" ht="17.25" customHeight="1" x14ac:dyDescent="0.25">
      <c r="A20" s="128"/>
      <c r="B20" s="26" t="s">
        <v>96</v>
      </c>
      <c r="C20" s="26" t="s">
        <v>83</v>
      </c>
      <c r="D20" s="39" t="s">
        <v>83</v>
      </c>
      <c r="E20" s="26" t="s">
        <v>83</v>
      </c>
      <c r="F20" s="23">
        <v>30000</v>
      </c>
    </row>
    <row r="21" spans="1:7" ht="17.25" customHeight="1" x14ac:dyDescent="0.25">
      <c r="A21" s="129"/>
      <c r="B21" s="26" t="s">
        <v>94</v>
      </c>
      <c r="C21" s="26" t="s">
        <v>83</v>
      </c>
      <c r="D21" s="39" t="s">
        <v>83</v>
      </c>
      <c r="E21" s="26" t="s">
        <v>83</v>
      </c>
      <c r="F21" s="23">
        <v>6000</v>
      </c>
    </row>
    <row r="22" spans="1:7" ht="8.4499999999999993" customHeight="1" x14ac:dyDescent="0.2">
      <c r="A22" s="146"/>
      <c r="B22" s="147"/>
      <c r="C22" s="147"/>
      <c r="D22" s="147"/>
      <c r="E22" s="147"/>
      <c r="F22" s="148"/>
    </row>
    <row r="23" spans="1:7" ht="34.5" customHeight="1" x14ac:dyDescent="0.25">
      <c r="A23" s="25" t="s">
        <v>95</v>
      </c>
      <c r="B23" s="26" t="s">
        <v>94</v>
      </c>
      <c r="C23" s="24"/>
      <c r="D23" s="24"/>
      <c r="E23" s="24"/>
      <c r="F23" s="23">
        <v>7500</v>
      </c>
    </row>
    <row r="24" spans="1:7" ht="17.25" customHeight="1" x14ac:dyDescent="0.25">
      <c r="A24" s="133" t="s">
        <v>93</v>
      </c>
      <c r="B24" s="133"/>
      <c r="C24" s="133"/>
      <c r="D24" s="133"/>
      <c r="E24" s="133"/>
      <c r="F24" s="133"/>
      <c r="G24" s="133"/>
    </row>
    <row r="25" spans="1:7" ht="42" customHeight="1" x14ac:dyDescent="0.25">
      <c r="A25" s="38" t="s">
        <v>64</v>
      </c>
      <c r="B25" s="37" t="s">
        <v>92</v>
      </c>
      <c r="C25" s="28" t="s">
        <v>61</v>
      </c>
      <c r="D25" s="29" t="s">
        <v>60</v>
      </c>
      <c r="E25" s="29" t="s">
        <v>59</v>
      </c>
      <c r="F25" s="28" t="s">
        <v>58</v>
      </c>
    </row>
    <row r="26" spans="1:7" ht="17.25" customHeight="1" x14ac:dyDescent="0.25">
      <c r="A26" s="27">
        <v>1</v>
      </c>
      <c r="B26" s="27">
        <v>2</v>
      </c>
      <c r="C26" s="27">
        <v>3</v>
      </c>
      <c r="D26" s="27">
        <v>4</v>
      </c>
      <c r="E26" s="27">
        <v>5</v>
      </c>
      <c r="F26" s="27">
        <v>6</v>
      </c>
    </row>
    <row r="27" spans="1:7" ht="17.25" customHeight="1" x14ac:dyDescent="0.25">
      <c r="A27" s="36" t="s">
        <v>91</v>
      </c>
      <c r="B27" s="173" t="s">
        <v>90</v>
      </c>
      <c r="C27" s="175" t="s">
        <v>83</v>
      </c>
      <c r="D27" s="175" t="s">
        <v>83</v>
      </c>
      <c r="E27" s="175" t="s">
        <v>83</v>
      </c>
      <c r="F27" s="177">
        <v>750000</v>
      </c>
    </row>
    <row r="28" spans="1:7" ht="17.25" customHeight="1" x14ac:dyDescent="0.25">
      <c r="A28" s="34" t="s">
        <v>89</v>
      </c>
      <c r="B28" s="174"/>
      <c r="C28" s="176"/>
      <c r="D28" s="176"/>
      <c r="E28" s="176"/>
      <c r="F28" s="178"/>
    </row>
    <row r="29" spans="1:7" ht="9" customHeight="1" x14ac:dyDescent="0.2">
      <c r="A29" s="146"/>
      <c r="B29" s="147"/>
      <c r="C29" s="147"/>
      <c r="D29" s="147"/>
      <c r="E29" s="147"/>
      <c r="F29" s="148"/>
    </row>
    <row r="30" spans="1:7" ht="17.25" customHeight="1" x14ac:dyDescent="0.25">
      <c r="A30" s="36" t="s">
        <v>88</v>
      </c>
      <c r="B30" s="165">
        <v>2</v>
      </c>
      <c r="C30" s="167">
        <v>180000</v>
      </c>
      <c r="D30" s="169">
        <v>45000</v>
      </c>
      <c r="E30" s="171">
        <v>225000</v>
      </c>
      <c r="F30" s="167">
        <v>45000</v>
      </c>
    </row>
    <row r="31" spans="1:7" ht="17.25" customHeight="1" x14ac:dyDescent="0.25">
      <c r="A31" s="34" t="s">
        <v>87</v>
      </c>
      <c r="B31" s="166"/>
      <c r="C31" s="168"/>
      <c r="D31" s="170"/>
      <c r="E31" s="172"/>
      <c r="F31" s="168"/>
    </row>
    <row r="32" spans="1:7" ht="9" customHeight="1" x14ac:dyDescent="0.2">
      <c r="A32" s="146"/>
      <c r="B32" s="147"/>
      <c r="C32" s="147"/>
      <c r="D32" s="147"/>
      <c r="E32" s="147"/>
      <c r="F32" s="148"/>
    </row>
    <row r="33" spans="1:7" ht="17.25" customHeight="1" x14ac:dyDescent="0.25">
      <c r="A33" s="36" t="s">
        <v>85</v>
      </c>
      <c r="B33" s="134" t="s">
        <v>84</v>
      </c>
      <c r="C33" s="162">
        <v>12000</v>
      </c>
      <c r="D33" s="153" t="s">
        <v>83</v>
      </c>
      <c r="E33" s="150">
        <v>12000</v>
      </c>
      <c r="F33" s="162">
        <v>2400</v>
      </c>
    </row>
    <row r="34" spans="1:7" ht="17.25" customHeight="1" x14ac:dyDescent="0.25">
      <c r="A34" s="35" t="s">
        <v>82</v>
      </c>
      <c r="B34" s="149"/>
      <c r="C34" s="163"/>
      <c r="D34" s="154"/>
      <c r="E34" s="151"/>
      <c r="F34" s="163"/>
    </row>
    <row r="35" spans="1:7" ht="17.25" customHeight="1" x14ac:dyDescent="0.25">
      <c r="A35" s="35" t="s">
        <v>86</v>
      </c>
      <c r="B35" s="149"/>
      <c r="C35" s="163"/>
      <c r="D35" s="154"/>
      <c r="E35" s="151"/>
      <c r="F35" s="163"/>
    </row>
    <row r="36" spans="1:7" ht="17.25" customHeight="1" x14ac:dyDescent="0.25">
      <c r="A36" s="34" t="s">
        <v>80</v>
      </c>
      <c r="B36" s="135"/>
      <c r="C36" s="164"/>
      <c r="D36" s="155"/>
      <c r="E36" s="152"/>
      <c r="F36" s="164"/>
    </row>
    <row r="37" spans="1:7" ht="9" customHeight="1" x14ac:dyDescent="0.2">
      <c r="A37" s="146"/>
      <c r="B37" s="147"/>
      <c r="C37" s="147"/>
      <c r="D37" s="147"/>
      <c r="E37" s="147"/>
      <c r="F37" s="148"/>
    </row>
    <row r="38" spans="1:7" ht="17.25" customHeight="1" x14ac:dyDescent="0.25">
      <c r="A38" s="36" t="s">
        <v>85</v>
      </c>
      <c r="B38" s="134" t="s">
        <v>84</v>
      </c>
      <c r="C38" s="150">
        <v>4500</v>
      </c>
      <c r="D38" s="153" t="s">
        <v>83</v>
      </c>
      <c r="E38" s="156">
        <v>4500</v>
      </c>
      <c r="F38" s="159">
        <v>900</v>
      </c>
    </row>
    <row r="39" spans="1:7" ht="17.25" customHeight="1" x14ac:dyDescent="0.25">
      <c r="A39" s="35" t="s">
        <v>82</v>
      </c>
      <c r="B39" s="149"/>
      <c r="C39" s="151"/>
      <c r="D39" s="154"/>
      <c r="E39" s="157"/>
      <c r="F39" s="160"/>
    </row>
    <row r="40" spans="1:7" ht="17.25" customHeight="1" x14ac:dyDescent="0.25">
      <c r="A40" s="35" t="s">
        <v>81</v>
      </c>
      <c r="B40" s="149"/>
      <c r="C40" s="151"/>
      <c r="D40" s="154"/>
      <c r="E40" s="157"/>
      <c r="F40" s="160"/>
    </row>
    <row r="41" spans="1:7" ht="17.25" customHeight="1" x14ac:dyDescent="0.25">
      <c r="A41" s="34" t="s">
        <v>80</v>
      </c>
      <c r="B41" s="135"/>
      <c r="C41" s="152"/>
      <c r="D41" s="155"/>
      <c r="E41" s="158"/>
      <c r="F41" s="161"/>
    </row>
    <row r="42" spans="1:7" ht="17.25" customHeight="1" x14ac:dyDescent="0.25">
      <c r="A42" s="144" t="s">
        <v>79</v>
      </c>
      <c r="B42" s="144"/>
      <c r="C42" s="144"/>
      <c r="D42" s="144"/>
      <c r="E42" s="144"/>
      <c r="F42" s="144"/>
      <c r="G42" s="144"/>
    </row>
    <row r="43" spans="1:7" ht="45.75" customHeight="1" x14ac:dyDescent="0.25">
      <c r="A43" s="145" t="s">
        <v>78</v>
      </c>
      <c r="B43" s="145"/>
      <c r="C43" s="145"/>
      <c r="D43" s="145"/>
      <c r="E43" s="145"/>
      <c r="F43" s="145"/>
      <c r="G43" s="145"/>
    </row>
  </sheetData>
  <mergeCells count="34">
    <mergeCell ref="A1:G1"/>
    <mergeCell ref="A8:G8"/>
    <mergeCell ref="A11:A13"/>
    <mergeCell ref="A14:F14"/>
    <mergeCell ref="A15:A17"/>
    <mergeCell ref="A18:F18"/>
    <mergeCell ref="A19:A21"/>
    <mergeCell ref="A22:F22"/>
    <mergeCell ref="A24:G24"/>
    <mergeCell ref="B27:B28"/>
    <mergeCell ref="C27:C28"/>
    <mergeCell ref="D27:D28"/>
    <mergeCell ref="E27:E28"/>
    <mergeCell ref="F27:F28"/>
    <mergeCell ref="A29:F29"/>
    <mergeCell ref="B30:B31"/>
    <mergeCell ref="C30:C31"/>
    <mergeCell ref="D30:D31"/>
    <mergeCell ref="E30:E31"/>
    <mergeCell ref="F30:F31"/>
    <mergeCell ref="A32:F32"/>
    <mergeCell ref="B33:B36"/>
    <mergeCell ref="C33:C36"/>
    <mergeCell ref="D33:D36"/>
    <mergeCell ref="E33:E36"/>
    <mergeCell ref="F33:F36"/>
    <mergeCell ref="A42:G42"/>
    <mergeCell ref="A43:G43"/>
    <mergeCell ref="A37:F37"/>
    <mergeCell ref="B38:B41"/>
    <mergeCell ref="C38:C41"/>
    <mergeCell ref="D38:D41"/>
    <mergeCell ref="E38:E41"/>
    <mergeCell ref="F38:F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6" workbookViewId="0">
      <selection activeCell="C22" sqref="C22"/>
    </sheetView>
  </sheetViews>
  <sheetFormatPr defaultRowHeight="12.75" x14ac:dyDescent="0.25"/>
  <cols>
    <col min="1" max="1" width="8.42578125" style="22" customWidth="1"/>
    <col min="2" max="2" width="19.5703125" style="22" customWidth="1"/>
    <col min="3" max="3" width="62.140625" style="22" customWidth="1"/>
    <col min="4" max="4" width="13.28515625" style="22" customWidth="1"/>
    <col min="5" max="16384" width="9.140625" style="22"/>
  </cols>
  <sheetData>
    <row r="1" spans="1:6" ht="23.25" customHeight="1" x14ac:dyDescent="0.25">
      <c r="A1" s="182" t="s">
        <v>113</v>
      </c>
      <c r="B1" s="182"/>
      <c r="C1" s="182"/>
      <c r="D1" s="182"/>
    </row>
    <row r="2" spans="1:6" ht="22.5" customHeight="1" x14ac:dyDescent="0.25">
      <c r="A2" s="45" t="s">
        <v>112</v>
      </c>
      <c r="B2" s="45" t="s">
        <v>111</v>
      </c>
      <c r="C2" s="45" t="s">
        <v>110</v>
      </c>
    </row>
    <row r="3" spans="1:6" ht="17.25" customHeight="1" x14ac:dyDescent="0.25">
      <c r="A3" s="44">
        <v>1</v>
      </c>
      <c r="B3" s="44">
        <v>2</v>
      </c>
      <c r="C3" s="44">
        <v>3</v>
      </c>
    </row>
    <row r="4" spans="1:6" ht="409.6" customHeight="1" x14ac:dyDescent="0.25">
      <c r="A4" s="179"/>
      <c r="B4" s="183" t="s">
        <v>131</v>
      </c>
      <c r="C4" s="185" t="s">
        <v>109</v>
      </c>
    </row>
    <row r="5" spans="1:6" ht="257.45" customHeight="1" x14ac:dyDescent="0.25">
      <c r="A5" s="181"/>
      <c r="B5" s="184"/>
      <c r="C5" s="181"/>
    </row>
    <row r="6" spans="1:6" ht="15.75" x14ac:dyDescent="0.25">
      <c r="A6" s="186">
        <v>2</v>
      </c>
      <c r="B6" s="183" t="s">
        <v>134</v>
      </c>
      <c r="C6" s="100" t="s">
        <v>139</v>
      </c>
    </row>
    <row r="7" spans="1:6" ht="15.75" x14ac:dyDescent="0.25">
      <c r="A7" s="187"/>
      <c r="B7" s="189"/>
      <c r="C7" s="101" t="s">
        <v>140</v>
      </c>
    </row>
    <row r="8" spans="1:6" ht="12.75" customHeight="1" x14ac:dyDescent="0.25">
      <c r="A8" s="187"/>
      <c r="B8" s="189"/>
      <c r="C8" s="190" t="s">
        <v>141</v>
      </c>
    </row>
    <row r="9" spans="1:6" ht="282.75" customHeight="1" x14ac:dyDescent="0.25">
      <c r="A9" s="188"/>
      <c r="B9" s="184"/>
      <c r="C9" s="191"/>
      <c r="F9" s="72"/>
    </row>
    <row r="10" spans="1:6" ht="171.75" customHeight="1" x14ac:dyDescent="0.25">
      <c r="A10" s="44">
        <v>3</v>
      </c>
      <c r="B10" s="48" t="s">
        <v>116</v>
      </c>
      <c r="C10" s="46" t="s">
        <v>114</v>
      </c>
    </row>
    <row r="11" spans="1:6" ht="15.75" x14ac:dyDescent="0.25">
      <c r="A11" s="179"/>
      <c r="B11" s="179"/>
      <c r="C11" s="51" t="s">
        <v>128</v>
      </c>
    </row>
    <row r="12" spans="1:6" ht="15.75" x14ac:dyDescent="0.25">
      <c r="A12" s="180"/>
      <c r="B12" s="180"/>
      <c r="C12" s="49" t="s">
        <v>127</v>
      </c>
    </row>
    <row r="13" spans="1:6" ht="78.75" x14ac:dyDescent="0.25">
      <c r="A13" s="180"/>
      <c r="B13" s="180"/>
      <c r="C13" s="87" t="s">
        <v>125</v>
      </c>
    </row>
    <row r="14" spans="1:6" ht="45.75" customHeight="1" x14ac:dyDescent="0.25">
      <c r="A14" s="103">
        <v>4</v>
      </c>
      <c r="B14" s="104" t="s">
        <v>124</v>
      </c>
      <c r="C14" s="105" t="s">
        <v>142</v>
      </c>
      <c r="D14" s="102"/>
    </row>
  </sheetData>
  <mergeCells count="9">
    <mergeCell ref="A11:A13"/>
    <mergeCell ref="B11:B13"/>
    <mergeCell ref="A1:D1"/>
    <mergeCell ref="A4:A5"/>
    <mergeCell ref="B4:B5"/>
    <mergeCell ref="C4:C5"/>
    <mergeCell ref="A6:A9"/>
    <mergeCell ref="B6:B9"/>
    <mergeCell ref="C8: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D4" sqref="D4:D5"/>
    </sheetView>
  </sheetViews>
  <sheetFormatPr defaultRowHeight="12.75" x14ac:dyDescent="0.25"/>
  <cols>
    <col min="1" max="1" width="8.42578125" style="22" customWidth="1"/>
    <col min="2" max="2" width="19.5703125" style="22" customWidth="1"/>
    <col min="3" max="3" width="4.5703125" style="22" customWidth="1"/>
    <col min="4" max="4" width="57.5703125" style="22" customWidth="1"/>
    <col min="5" max="16384" width="9.140625" style="22"/>
  </cols>
  <sheetData>
    <row r="1" spans="1:4" ht="17.25" customHeight="1" x14ac:dyDescent="0.25">
      <c r="A1" s="44">
        <v>1</v>
      </c>
      <c r="B1" s="53">
        <v>2</v>
      </c>
      <c r="C1" s="194">
        <v>3</v>
      </c>
      <c r="D1" s="195"/>
    </row>
    <row r="2" spans="1:4" ht="17.25" customHeight="1" x14ac:dyDescent="0.25">
      <c r="A2" s="186">
        <v>2</v>
      </c>
      <c r="B2" s="196" t="s">
        <v>121</v>
      </c>
      <c r="C2" s="52">
        <v>1</v>
      </c>
      <c r="D2" s="51" t="s">
        <v>120</v>
      </c>
    </row>
    <row r="3" spans="1:4" ht="17.25" customHeight="1" x14ac:dyDescent="0.25">
      <c r="A3" s="187"/>
      <c r="B3" s="189"/>
      <c r="C3" s="50">
        <v>2</v>
      </c>
      <c r="D3" s="49" t="s">
        <v>119</v>
      </c>
    </row>
    <row r="4" spans="1:4" ht="409.6" customHeight="1" x14ac:dyDescent="0.25">
      <c r="A4" s="187"/>
      <c r="B4" s="189"/>
      <c r="C4" s="197" t="s">
        <v>118</v>
      </c>
      <c r="D4" s="199" t="s">
        <v>117</v>
      </c>
    </row>
    <row r="5" spans="1:4" ht="84.6" customHeight="1" x14ac:dyDescent="0.25">
      <c r="A5" s="188"/>
      <c r="B5" s="184"/>
      <c r="C5" s="198"/>
      <c r="D5" s="191"/>
    </row>
    <row r="6" spans="1:4" ht="327.75" customHeight="1" x14ac:dyDescent="0.25">
      <c r="A6" s="44">
        <v>3</v>
      </c>
      <c r="B6" s="48" t="s">
        <v>116</v>
      </c>
      <c r="C6" s="47" t="s">
        <v>115</v>
      </c>
      <c r="D6" s="46" t="s">
        <v>114</v>
      </c>
    </row>
    <row r="7" spans="1:4" ht="15.75" x14ac:dyDescent="0.25">
      <c r="A7" s="179"/>
      <c r="B7" s="179"/>
      <c r="C7" s="58">
        <v>20</v>
      </c>
      <c r="D7" s="51" t="s">
        <v>128</v>
      </c>
    </row>
    <row r="8" spans="1:4" ht="15.75" x14ac:dyDescent="0.25">
      <c r="A8" s="180"/>
      <c r="B8" s="180"/>
      <c r="C8" s="57">
        <v>21</v>
      </c>
      <c r="D8" s="49" t="s">
        <v>127</v>
      </c>
    </row>
    <row r="9" spans="1:4" ht="78.75" x14ac:dyDescent="0.25">
      <c r="A9" s="181"/>
      <c r="B9" s="181"/>
      <c r="C9" s="56" t="s">
        <v>126</v>
      </c>
      <c r="D9" s="55" t="s">
        <v>125</v>
      </c>
    </row>
    <row r="10" spans="1:4" ht="15.75" x14ac:dyDescent="0.25">
      <c r="A10" s="54">
        <v>4</v>
      </c>
      <c r="B10" s="48" t="s">
        <v>124</v>
      </c>
      <c r="C10" s="192" t="s">
        <v>123</v>
      </c>
      <c r="D10" s="193"/>
    </row>
  </sheetData>
  <mergeCells count="8">
    <mergeCell ref="A7:A9"/>
    <mergeCell ref="B7:B9"/>
    <mergeCell ref="C10:D10"/>
    <mergeCell ref="C1:D1"/>
    <mergeCell ref="A2:A5"/>
    <mergeCell ref="B2:B5"/>
    <mergeCell ref="C4:C5"/>
    <mergeCell ref="D4: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
  <sheetViews>
    <sheetView workbookViewId="0">
      <selection activeCell="A2" sqref="A2:D5"/>
    </sheetView>
  </sheetViews>
  <sheetFormatPr defaultRowHeight="12.75" x14ac:dyDescent="0.25"/>
  <cols>
    <col min="1" max="1" width="8.42578125" style="22" customWidth="1"/>
    <col min="2" max="2" width="19.5703125" style="22" customWidth="1"/>
    <col min="3" max="3" width="4.5703125" style="22" customWidth="1"/>
    <col min="4" max="4" width="57.5703125" style="22" customWidth="1"/>
    <col min="5" max="5" width="13.28515625" style="22" customWidth="1"/>
    <col min="6" max="16384" width="9.140625" style="22"/>
  </cols>
  <sheetData>
    <row r="1" spans="1:5" ht="17.25" customHeight="1" x14ac:dyDescent="0.25">
      <c r="A1" s="44">
        <v>1</v>
      </c>
      <c r="B1" s="53">
        <v>2</v>
      </c>
      <c r="C1" s="194">
        <v>3</v>
      </c>
      <c r="D1" s="195"/>
    </row>
    <row r="2" spans="1:5" ht="17.25" customHeight="1" x14ac:dyDescent="0.25">
      <c r="A2" s="179"/>
      <c r="B2" s="179"/>
      <c r="C2" s="58">
        <v>20</v>
      </c>
      <c r="D2" s="51" t="s">
        <v>128</v>
      </c>
    </row>
    <row r="3" spans="1:5" ht="17.25" customHeight="1" x14ac:dyDescent="0.25">
      <c r="A3" s="180"/>
      <c r="B3" s="180"/>
      <c r="C3" s="57">
        <v>21</v>
      </c>
      <c r="D3" s="49" t="s">
        <v>127</v>
      </c>
    </row>
    <row r="4" spans="1:5" ht="103.5" customHeight="1" x14ac:dyDescent="0.25">
      <c r="A4" s="181"/>
      <c r="B4" s="181"/>
      <c r="C4" s="56" t="s">
        <v>126</v>
      </c>
      <c r="D4" s="55" t="s">
        <v>125</v>
      </c>
    </row>
    <row r="5" spans="1:5" ht="34.5" customHeight="1" x14ac:dyDescent="0.25">
      <c r="A5" s="54">
        <v>4</v>
      </c>
      <c r="B5" s="48" t="s">
        <v>124</v>
      </c>
      <c r="C5" s="192" t="s">
        <v>123</v>
      </c>
      <c r="D5" s="193"/>
    </row>
    <row r="6" spans="1:5" ht="51.75" customHeight="1" x14ac:dyDescent="0.25">
      <c r="A6" s="142" t="s">
        <v>122</v>
      </c>
      <c r="B6" s="142"/>
      <c r="C6" s="142"/>
      <c r="D6" s="142"/>
      <c r="E6" s="142"/>
    </row>
  </sheetData>
  <mergeCells count="5">
    <mergeCell ref="C1:D1"/>
    <mergeCell ref="A2:A4"/>
    <mergeCell ref="B2:B4"/>
    <mergeCell ref="C5:D5"/>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Perhitungan</vt:lpstr>
      <vt:lpstr>Tarif</vt:lpstr>
      <vt:lpstr>Tarif Jambong</vt:lpstr>
      <vt:lpstr>Table 3</vt:lpstr>
      <vt:lpstr>Kelas Jalan</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Novanto Satriyo</cp:lastModifiedBy>
  <dcterms:created xsi:type="dcterms:W3CDTF">2023-10-25T03:23:44Z</dcterms:created>
  <dcterms:modified xsi:type="dcterms:W3CDTF">2023-12-03T01:56:25Z</dcterms:modified>
</cp:coreProperties>
</file>